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autoCompressPictures="0" defaultThemeVersion="166925"/>
  <xr:revisionPtr revIDLastSave="0" documentId="13_ncr:1_{15363543-94D3-447E-98FB-34C068319576}" xr6:coauthVersionLast="47" xr6:coauthVersionMax="47" xr10:uidLastSave="{00000000-0000-0000-0000-000000000000}"/>
  <bookViews>
    <workbookView xWindow="-120" yWindow="-120" windowWidth="29040" windowHeight="15840" xr2:uid="{E0202E27-5193-4B1F-AED2-137228C4D456}"/>
  </bookViews>
  <sheets>
    <sheet name="ATOMCALCS" sheetId="1" r:id="rId1"/>
    <sheet name="DEFINEDNAMES" sheetId="2" r:id="rId2"/>
  </sheets>
  <definedNames>
    <definedName name="_Ag">DEFINEDNAMES!$B$49</definedName>
    <definedName name="_Al">DEFINEDNAMES!$B$15</definedName>
    <definedName name="_aq">DEFINEDNAMES!$H$9</definedName>
    <definedName name="_Ar">DEFINEDNAMES!$B$20</definedName>
    <definedName name="_As">DEFINEDNAMES!$B$35</definedName>
    <definedName name="_Au">DEFINEDNAMES!$B$81</definedName>
    <definedName name="_B">DEFINEDNAMES!$B$7</definedName>
    <definedName name="_Ba">DEFINEDNAMES!$B$58</definedName>
    <definedName name="_Be">DEFINEDNAMES!$B$6</definedName>
    <definedName name="_Bi">DEFINEDNAMES!$B$85</definedName>
    <definedName name="_Br">DEFINEDNAMES!$B$37</definedName>
    <definedName name="_C">DEFINEDNAMES!$B$8</definedName>
    <definedName name="_C04E01">DEFINEDNAMES!$Y$2</definedName>
    <definedName name="_C04E02">DEFINEDNAMES!$Y$4</definedName>
    <definedName name="_C04E03">DEFINEDNAMES!$Y$5</definedName>
    <definedName name="_C06E01">DEFINEDNAMES!$Y$6</definedName>
    <definedName name="_C06E02">DEFINEDNAMES!$Y$7</definedName>
    <definedName name="_C06E03">DEFINEDNAMES!$Y$8</definedName>
    <definedName name="_C08E01">DEFINEDNAMES!$Y$9</definedName>
    <definedName name="_C08E02">DEFINEDNAMES!$Y$10</definedName>
    <definedName name="_C08E03">DEFINEDNAMES!$Y$11</definedName>
    <definedName name="_C08E04">DEFINEDNAMES!$Y$12</definedName>
    <definedName name="_C10E01">DEFINEDNAMES!$Y$13</definedName>
    <definedName name="_C10E02">DEFINEDNAMES!$Y$14</definedName>
    <definedName name="_C10E03">DEFINEDNAMES!$Y$15</definedName>
    <definedName name="_C10E04">DEFINEDNAMES!$Y$16</definedName>
    <definedName name="_C10E05">DEFINEDNAMES!$Y$17</definedName>
    <definedName name="_C10OH">DEFINEDNAMES!$R$12</definedName>
    <definedName name="_C11OH">DEFINEDNAMES!$R$13</definedName>
    <definedName name="_C12E01">DEFINEDNAMES!$Y$18</definedName>
    <definedName name="_C12E02">DEFINEDNAMES!$Y$19</definedName>
    <definedName name="_C12E03">DEFINEDNAMES!$Y$20</definedName>
    <definedName name="_C12E04">DEFINEDNAMES!$Y$21</definedName>
    <definedName name="_C12OH">DEFINEDNAMES!$R$14</definedName>
    <definedName name="_C13OH">DEFINEDNAMES!$R$15</definedName>
    <definedName name="_C14OH">DEFINEDNAMES!$R$16</definedName>
    <definedName name="_C15OH">DEFINEDNAMES!$R$17</definedName>
    <definedName name="_C16OH">DEFINEDNAMES!$R$18</definedName>
    <definedName name="_C17OH">DEFINEDNAMES!$R$19</definedName>
    <definedName name="_C18OH">DEFINEDNAMES!$R$20</definedName>
    <definedName name="_C19OH">DEFINEDNAMES!$R$21</definedName>
    <definedName name="_C20OH">DEFINEDNAMES!$R$22</definedName>
    <definedName name="_C21OH">DEFINEDNAMES!$R$23</definedName>
    <definedName name="_C22OH">DEFINEDNAMES!$R$24</definedName>
    <definedName name="_C23OH">DEFINEDNAMES!$R$25</definedName>
    <definedName name="_C24OH">DEFINEDNAMES!$R$26</definedName>
    <definedName name="_C25OH">DEFINEDNAMES!$R$27</definedName>
    <definedName name="_C26OH">DEFINEDNAMES!$R$28</definedName>
    <definedName name="_C27OH">DEFINEDNAMES!$R$29</definedName>
    <definedName name="_C28OH">DEFINEDNAMES!$R$30</definedName>
    <definedName name="_C29OH">DEFINEDNAMES!$R$31</definedName>
    <definedName name="_C2OH">DEFINEDNAMES!$R$4</definedName>
    <definedName name="_C30OH">DEFINEDNAMES!$R$32</definedName>
    <definedName name="_C3OH">DEFINEDNAMES!$R$5</definedName>
    <definedName name="_C4OH">DEFINEDNAMES!$R$6</definedName>
    <definedName name="_C5OH">DEFINEDNAMES!$R$7</definedName>
    <definedName name="_C6OH">DEFINEDNAMES!$R$8</definedName>
    <definedName name="_C7OH">DEFINEDNAMES!$R$9</definedName>
    <definedName name="_C8OH">DEFINEDNAMES!$R$10</definedName>
    <definedName name="_C9OH">DEFINEDNAMES!$R$11</definedName>
    <definedName name="_Ca">DEFINEDNAMES!$B$22</definedName>
    <definedName name="_Cd">DEFINEDNAMES!$B$50</definedName>
    <definedName name="_Ce">DEFINEDNAMES!$B$60</definedName>
    <definedName name="_Cl">DEFINEDNAMES!$B$19</definedName>
    <definedName name="_Co">DEFINEDNAMES!$B$29</definedName>
    <definedName name="_COH">DEFINEDNAMES!$R$2</definedName>
    <definedName name="_Cr">DEFINEDNAMES!$B$26</definedName>
    <definedName name="_Cs">DEFINEDNAMES!$B$57</definedName>
    <definedName name="_Cu">DEFINEDNAMES!$B$31</definedName>
    <definedName name="_D">DEFINEDNAMES!$B$3</definedName>
    <definedName name="_Dy">DEFINEDNAMES!$B$68</definedName>
    <definedName name="_EO">DEFINEDNAMES!$H$2</definedName>
    <definedName name="_Er">DEFINEDNAMES!$B$70</definedName>
    <definedName name="_Eu">DEFINEDNAMES!$B$65</definedName>
    <definedName name="_F">DEFINEDNAMES!$B$11</definedName>
    <definedName name="_Fe">DEFINEDNAMES!$B$28</definedName>
    <definedName name="_Ga">DEFINEDNAMES!$B$33</definedName>
    <definedName name="_Gd">DEFINEDNAMES!$B$66</definedName>
    <definedName name="_Ge">DEFINEDNAMES!$B$34</definedName>
    <definedName name="_H">DEFINEDNAMES!$B$2</definedName>
    <definedName name="_He">DEFINEDNAMES!$B$4</definedName>
    <definedName name="_Hf">DEFINEDNAMES!$B$74</definedName>
    <definedName name="_Hg">DEFINEDNAMES!$B$82</definedName>
    <definedName name="_Ho">DEFINEDNAMES!$B$69</definedName>
    <definedName name="_I">DEFINEDNAMES!$B$55</definedName>
    <definedName name="_In">DEFINEDNAMES!$B$51</definedName>
    <definedName name="_Ir">DEFINEDNAMES!$B$79</definedName>
    <definedName name="_K">DEFINEDNAMES!$B$21</definedName>
    <definedName name="_KKOH">DEFINEDNAMES!$H$7</definedName>
    <definedName name="_KOH">DEFINEDNAMES!$H$6</definedName>
    <definedName name="_Kr">DEFINEDNAMES!$B$38</definedName>
    <definedName name="_La">DEFINEDNAMES!$B$59</definedName>
    <definedName name="_Li">DEFINEDNAMES!$B$5</definedName>
    <definedName name="_Lu">DEFINEDNAMES!$B$73</definedName>
    <definedName name="_Mg">DEFINEDNAMES!$B$14</definedName>
    <definedName name="_Mn">DEFINEDNAMES!$B$27</definedName>
    <definedName name="_Mo">DEFINEDNAMES!$B$44</definedName>
    <definedName name="_N">DEFINEDNAMES!$B$9</definedName>
    <definedName name="_Na">DEFINEDNAMES!$B$13</definedName>
    <definedName name="_NAV">DEFINEDNAMES!$B$87</definedName>
    <definedName name="_Nb">DEFINEDNAMES!$B$43</definedName>
    <definedName name="_Nd">DEFINEDNAMES!$B$62</definedName>
    <definedName name="_Ne">DEFINEDNAMES!$B$12</definedName>
    <definedName name="_Ni">DEFINEDNAMES!$B$30</definedName>
    <definedName name="_O">DEFINEDNAMES!$B$10</definedName>
    <definedName name="_Os">DEFINEDNAMES!$B$78</definedName>
    <definedName name="_P">DEFINEDNAMES!$B$17</definedName>
    <definedName name="_Pb">DEFINEDNAMES!$B$84</definedName>
    <definedName name="_Pd">DEFINEDNAMES!$B$48</definedName>
    <definedName name="_Pm">DEFINEDNAMES!$B$63</definedName>
    <definedName name="_PO">DEFINEDNAMES!$H$4</definedName>
    <definedName name="_Pr">DEFINEDNAMES!$B$61</definedName>
    <definedName name="_Pt">DEFINEDNAMES!$B$80</definedName>
    <definedName name="_Rb">DEFINEDNAMES!$B$39</definedName>
    <definedName name="_Re">DEFINEDNAMES!$B$77</definedName>
    <definedName name="_Rh">DEFINEDNAMES!$B$47</definedName>
    <definedName name="_Ru">DEFINEDNAMES!$B$46</definedName>
    <definedName name="_S">DEFINEDNAMES!$B$18</definedName>
    <definedName name="_Sb">DEFINEDNAMES!$B$53</definedName>
    <definedName name="_Sc">DEFINEDNAMES!$B$23</definedName>
    <definedName name="_Se">DEFINEDNAMES!$B$36</definedName>
    <definedName name="_Si">DEFINEDNAMES!$B$16</definedName>
    <definedName name="_Sm">DEFINEDNAMES!$B$64</definedName>
    <definedName name="_Sn">DEFINEDNAMES!$B$52</definedName>
    <definedName name="_Sr">DEFINEDNAMES!$B$40</definedName>
    <definedName name="_Ta">DEFINEDNAMES!$B$75</definedName>
    <definedName name="_Tb">DEFINEDNAMES!$B$67</definedName>
    <definedName name="_Tc">DEFINEDNAMES!$B$45</definedName>
    <definedName name="_Te">DEFINEDNAMES!$B$54</definedName>
    <definedName name="_Ti">DEFINEDNAMES!$B$24</definedName>
    <definedName name="_Tl">DEFINEDNAMES!$B$83</definedName>
    <definedName name="_Tm">DEFINEDNAMES!$B$71</definedName>
    <definedName name="_V">DEFINEDNAMES!$B$25</definedName>
    <definedName name="_W">DEFINEDNAMES!$B$76</definedName>
    <definedName name="_Xe">DEFINEDNAMES!$B$56</definedName>
    <definedName name="_Y">DEFINEDNAMES!$B$41</definedName>
    <definedName name="_Yb">DEFINEDNAMES!$B$72</definedName>
    <definedName name="_Zn">DEFINEDNAMES!$B$32</definedName>
    <definedName name="_Zr">DEFINEDNAMES!$B$42</definedName>
    <definedName name="LICSS">TRUE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D9" i="1" l="1" a="1"/>
  <c r="AD9" i="1" s="1"/>
  <c r="AE9" i="1" a="1"/>
  <c r="AE9" i="1" s="1"/>
  <c r="GP9" i="1" s="1"/>
  <c r="DJ9" i="1" s="1"/>
  <c r="AF9" i="1" a="1"/>
  <c r="AF9" i="1" s="1"/>
  <c r="AG9" i="1" a="1"/>
  <c r="AG9" i="1" s="1"/>
  <c r="AH9" i="1" a="1"/>
  <c r="AH9" i="1" s="1"/>
  <c r="GS9" i="1" s="1"/>
  <c r="DM9" i="1" s="1"/>
  <c r="AI9" i="1" a="1"/>
  <c r="AI9" i="1" s="1"/>
  <c r="AJ9" i="1" a="1"/>
  <c r="AJ9" i="1" s="1"/>
  <c r="AK9" i="1" a="1"/>
  <c r="AK9" i="1" s="1"/>
  <c r="AL9" i="1" a="1"/>
  <c r="AL9" i="1" s="1"/>
  <c r="I9" i="1" s="1"/>
  <c r="U9" i="1" s="1"/>
  <c r="AM9" i="1" a="1"/>
  <c r="AM9" i="1" s="1"/>
  <c r="GX9" i="1" s="1"/>
  <c r="DR9" i="1" s="1"/>
  <c r="AN9" i="1" a="1"/>
  <c r="AN9" i="1" s="1"/>
  <c r="GY9" i="1" s="1"/>
  <c r="DS9" i="1" s="1"/>
  <c r="AO9" i="1" a="1"/>
  <c r="AO9" i="1" s="1"/>
  <c r="GZ9" i="1" s="1"/>
  <c r="DT9" i="1" s="1"/>
  <c r="AP9" i="1" a="1"/>
  <c r="AP9" i="1" s="1"/>
  <c r="HA9" i="1" s="1"/>
  <c r="DU9" i="1" s="1"/>
  <c r="AQ9" i="1" a="1"/>
  <c r="AQ9" i="1" s="1"/>
  <c r="AR9" i="1" a="1"/>
  <c r="AR9" i="1" s="1"/>
  <c r="J9" i="1" s="1"/>
  <c r="W9" i="1" s="1"/>
  <c r="AS9" i="1" a="1"/>
  <c r="AS9" i="1" s="1"/>
  <c r="K9" i="1" s="1"/>
  <c r="X9" i="1" s="1"/>
  <c r="AT9" i="1" a="1"/>
  <c r="AT9" i="1" s="1"/>
  <c r="AU9" i="1" a="1"/>
  <c r="AU9" i="1" s="1"/>
  <c r="HF9" i="1" s="1"/>
  <c r="AV9" i="1" a="1"/>
  <c r="AV9" i="1" s="1"/>
  <c r="HG9" i="1" s="1"/>
  <c r="EA9" i="1" s="1"/>
  <c r="AW9" i="1" a="1"/>
  <c r="AW9" i="1" s="1"/>
  <c r="HH9" i="1" s="1"/>
  <c r="EB9" i="1" s="1"/>
  <c r="AX9" i="1" a="1"/>
  <c r="AX9" i="1" s="1"/>
  <c r="AY9" i="1" a="1"/>
  <c r="AY9" i="1" s="1"/>
  <c r="HJ9" i="1" s="1"/>
  <c r="ED9" i="1" s="1"/>
  <c r="AZ9" i="1" a="1"/>
  <c r="AZ9" i="1" s="1"/>
  <c r="HK9" i="1" s="1"/>
  <c r="EE9" i="1" s="1"/>
  <c r="BA9" i="1" a="1"/>
  <c r="BA9" i="1" s="1"/>
  <c r="HL9" i="1" s="1"/>
  <c r="EF9" i="1" s="1"/>
  <c r="BB9" i="1" a="1"/>
  <c r="BB9" i="1" s="1"/>
  <c r="HM9" i="1" s="1"/>
  <c r="EG9" i="1" s="1"/>
  <c r="BC9" i="1" a="1"/>
  <c r="BC9" i="1" s="1"/>
  <c r="HN9" i="1" s="1"/>
  <c r="EH9" i="1" s="1"/>
  <c r="BD9" i="1" a="1"/>
  <c r="BD9" i="1" s="1"/>
  <c r="BE9" i="1" a="1"/>
  <c r="BE9" i="1" s="1"/>
  <c r="HP9" i="1" s="1"/>
  <c r="EJ9" i="1" s="1"/>
  <c r="BF9" i="1" a="1"/>
  <c r="BF9" i="1" s="1"/>
  <c r="HQ9" i="1" s="1"/>
  <c r="EK9" i="1" s="1"/>
  <c r="BG9" i="1" a="1"/>
  <c r="BG9" i="1" s="1"/>
  <c r="HR9" i="1" s="1"/>
  <c r="EL9" i="1" s="1"/>
  <c r="BH9" i="1" a="1"/>
  <c r="BH9" i="1" s="1"/>
  <c r="HS9" i="1" s="1"/>
  <c r="EM9" i="1" s="1"/>
  <c r="BI9" i="1" a="1"/>
  <c r="BI9" i="1" s="1"/>
  <c r="HT9" i="1" s="1"/>
  <c r="EN9" i="1" s="1"/>
  <c r="BJ9" i="1" a="1"/>
  <c r="BJ9" i="1" s="1"/>
  <c r="HU9" i="1" s="1"/>
  <c r="BK9" i="1" a="1"/>
  <c r="BK9" i="1" s="1"/>
  <c r="HV9" i="1" s="1"/>
  <c r="EP9" i="1" s="1"/>
  <c r="BL9" i="1" a="1"/>
  <c r="BL9" i="1" s="1"/>
  <c r="BM9" i="1" a="1"/>
  <c r="BM9" i="1" s="1"/>
  <c r="HX9" i="1" s="1"/>
  <c r="ER9" i="1" s="1"/>
  <c r="BN9" i="1" a="1"/>
  <c r="BN9" i="1" s="1"/>
  <c r="HY9" i="1" s="1"/>
  <c r="ES9" i="1" s="1"/>
  <c r="BO9" i="1" a="1"/>
  <c r="BO9" i="1" s="1"/>
  <c r="HZ9" i="1" s="1"/>
  <c r="ET9" i="1" s="1"/>
  <c r="BP9" i="1" a="1"/>
  <c r="BP9" i="1" s="1"/>
  <c r="BQ9" i="1" a="1"/>
  <c r="BQ9" i="1" s="1"/>
  <c r="IB9" i="1" s="1"/>
  <c r="EV9" i="1" s="1"/>
  <c r="BR9" i="1" a="1"/>
  <c r="BR9" i="1" s="1"/>
  <c r="IC9" i="1" s="1"/>
  <c r="EW9" i="1" s="1"/>
  <c r="BS9" i="1" a="1"/>
  <c r="BS9" i="1" s="1"/>
  <c r="ID9" i="1" s="1"/>
  <c r="EX9" i="1" s="1"/>
  <c r="BT9" i="1" a="1"/>
  <c r="BT9" i="1" s="1"/>
  <c r="IE9" i="1" s="1"/>
  <c r="EY9" i="1" s="1"/>
  <c r="BU9" i="1" a="1"/>
  <c r="BU9" i="1" s="1"/>
  <c r="IF9" i="1" s="1"/>
  <c r="EZ9" i="1" s="1"/>
  <c r="BV9" i="1" a="1"/>
  <c r="BV9" i="1" s="1"/>
  <c r="IG9" i="1" s="1"/>
  <c r="FA9" i="1" s="1"/>
  <c r="BW9" i="1" a="1"/>
  <c r="BW9" i="1" s="1"/>
  <c r="IH9" i="1" s="1"/>
  <c r="FB9" i="1" s="1"/>
  <c r="BX9" i="1" a="1"/>
  <c r="BX9" i="1" s="1"/>
  <c r="II9" i="1" s="1"/>
  <c r="FC9" i="1" s="1"/>
  <c r="BY9" i="1" a="1"/>
  <c r="BY9" i="1" s="1"/>
  <c r="IJ9" i="1" s="1"/>
  <c r="FD9" i="1" s="1"/>
  <c r="BZ9" i="1" a="1"/>
  <c r="BZ9" i="1" s="1"/>
  <c r="IK9" i="1" s="1"/>
  <c r="FE9" i="1" s="1"/>
  <c r="CA9" i="1" a="1"/>
  <c r="CA9" i="1" s="1"/>
  <c r="CB9" i="1" a="1"/>
  <c r="CB9" i="1" s="1"/>
  <c r="IM9" i="1" s="1"/>
  <c r="FG9" i="1" s="1"/>
  <c r="CC9" i="1" a="1"/>
  <c r="CC9" i="1" s="1"/>
  <c r="IN9" i="1" s="1"/>
  <c r="FH9" i="1" s="1"/>
  <c r="CD9" i="1" a="1"/>
  <c r="CD9" i="1" s="1"/>
  <c r="CE9" i="1" a="1"/>
  <c r="CE9" i="1" s="1"/>
  <c r="IP9" i="1" s="1"/>
  <c r="FJ9" i="1" s="1"/>
  <c r="CF9" i="1" a="1"/>
  <c r="CF9" i="1" s="1"/>
  <c r="IQ9" i="1" s="1"/>
  <c r="FK9" i="1" s="1"/>
  <c r="CG9" i="1" a="1"/>
  <c r="CG9" i="1" s="1"/>
  <c r="IR9" i="1" s="1"/>
  <c r="FL9" i="1" s="1"/>
  <c r="CH9" i="1" a="1"/>
  <c r="CH9" i="1" s="1"/>
  <c r="IS9" i="1" s="1"/>
  <c r="FM9" i="1" s="1"/>
  <c r="CI9" i="1" a="1"/>
  <c r="CI9" i="1" s="1"/>
  <c r="IT9" i="1" s="1"/>
  <c r="FN9" i="1" s="1"/>
  <c r="CJ9" i="1" a="1"/>
  <c r="CJ9" i="1" s="1"/>
  <c r="IU9" i="1" s="1"/>
  <c r="FO9" i="1" s="1"/>
  <c r="CK9" i="1" a="1"/>
  <c r="CK9" i="1" s="1"/>
  <c r="IV9" i="1" s="1"/>
  <c r="FP9" i="1" s="1"/>
  <c r="CL9" i="1" a="1"/>
  <c r="CL9" i="1" s="1"/>
  <c r="IW9" i="1" s="1"/>
  <c r="FQ9" i="1" s="1"/>
  <c r="CM9" i="1" a="1"/>
  <c r="CM9" i="1" s="1"/>
  <c r="IX9" i="1" s="1"/>
  <c r="CN9" i="1" a="1"/>
  <c r="CN9" i="1" s="1"/>
  <c r="CO9" i="1" a="1"/>
  <c r="CO9" i="1" s="1"/>
  <c r="IZ9" i="1" s="1"/>
  <c r="FT9" i="1" s="1"/>
  <c r="CP9" i="1" a="1"/>
  <c r="CP9" i="1" s="1"/>
  <c r="JA9" i="1" s="1"/>
  <c r="FU9" i="1" s="1"/>
  <c r="CQ9" i="1" a="1"/>
  <c r="CQ9" i="1" s="1"/>
  <c r="JB9" i="1" s="1"/>
  <c r="FV9" i="1" s="1"/>
  <c r="CR9" i="1" a="1"/>
  <c r="CR9" i="1" s="1"/>
  <c r="JC9" i="1" s="1"/>
  <c r="FW9" i="1" s="1"/>
  <c r="CS9" i="1" a="1"/>
  <c r="CS9" i="1" s="1"/>
  <c r="JD9" i="1" s="1"/>
  <c r="FX9" i="1" s="1"/>
  <c r="CT9" i="1" a="1"/>
  <c r="CT9" i="1" s="1"/>
  <c r="JE9" i="1" s="1"/>
  <c r="FY9" i="1" s="1"/>
  <c r="CU9" i="1" a="1"/>
  <c r="CU9" i="1" s="1"/>
  <c r="JF9" i="1" s="1"/>
  <c r="FZ9" i="1" s="1"/>
  <c r="CV9" i="1" a="1"/>
  <c r="CV9" i="1" s="1"/>
  <c r="JG9" i="1" s="1"/>
  <c r="GA9" i="1" s="1"/>
  <c r="CW9" i="1" a="1"/>
  <c r="CW9" i="1" s="1"/>
  <c r="JH9" i="1" s="1"/>
  <c r="GB9" i="1" s="1"/>
  <c r="CX9" i="1" a="1"/>
  <c r="CX9" i="1" s="1"/>
  <c r="JI9" i="1" s="1"/>
  <c r="GC9" i="1" s="1"/>
  <c r="CY9" i="1" a="1"/>
  <c r="CY9" i="1" s="1"/>
  <c r="JJ9" i="1" s="1"/>
  <c r="GD9" i="1" s="1"/>
  <c r="CZ9" i="1" a="1"/>
  <c r="CZ9" i="1" s="1"/>
  <c r="JK9" i="1" s="1"/>
  <c r="GE9" i="1" s="1"/>
  <c r="DA9" i="1" a="1"/>
  <c r="DA9" i="1" s="1"/>
  <c r="JL9" i="1" s="1"/>
  <c r="GF9" i="1" s="1"/>
  <c r="DB9" i="1" a="1"/>
  <c r="DB9" i="1" s="1"/>
  <c r="JM9" i="1" s="1"/>
  <c r="GG9" i="1" s="1"/>
  <c r="DC9" i="1" a="1"/>
  <c r="DC9" i="1" s="1"/>
  <c r="JN9" i="1" s="1"/>
  <c r="GH9" i="1" s="1"/>
  <c r="DD9" i="1" a="1"/>
  <c r="DD9" i="1" s="1"/>
  <c r="JO9" i="1" s="1"/>
  <c r="GI9" i="1" s="1"/>
  <c r="DE9" i="1" a="1"/>
  <c r="DE9" i="1" s="1"/>
  <c r="JP9" i="1" s="1"/>
  <c r="GJ9" i="1" s="1"/>
  <c r="DF9" i="1" a="1"/>
  <c r="DF9" i="1" s="1"/>
  <c r="JQ9" i="1" s="1"/>
  <c r="GK9" i="1" s="1"/>
  <c r="DG9" i="1" a="1"/>
  <c r="DG9" i="1" s="1"/>
  <c r="JR9" i="1" s="1"/>
  <c r="GL9" i="1" s="1"/>
  <c r="DH9" i="1" a="1"/>
  <c r="DH9" i="1" s="1"/>
  <c r="JS9" i="1" s="1"/>
  <c r="GM9" i="1" s="1"/>
  <c r="DZ9" i="1"/>
  <c r="EI9" i="1"/>
  <c r="EO9" i="1"/>
  <c r="FR9" i="1"/>
  <c r="GQ9" i="1"/>
  <c r="DK9" i="1" s="1"/>
  <c r="GR9" i="1"/>
  <c r="DL9" i="1" s="1"/>
  <c r="HC9" i="1"/>
  <c r="DW9" i="1" s="1"/>
  <c r="HD9" i="1"/>
  <c r="DX9" i="1" s="1"/>
  <c r="HI9" i="1"/>
  <c r="EC9" i="1" s="1"/>
  <c r="HO9" i="1"/>
  <c r="IA9" i="1"/>
  <c r="EU9" i="1" s="1"/>
  <c r="IL9" i="1"/>
  <c r="FF9" i="1" s="1"/>
  <c r="IY9" i="1"/>
  <c r="FS9" i="1" s="1"/>
  <c r="AD10" i="1" a="1"/>
  <c r="AD10" i="1" s="1"/>
  <c r="AE10" i="1" a="1"/>
  <c r="AE10" i="1" s="1"/>
  <c r="GP10" i="1" s="1"/>
  <c r="DJ10" i="1" s="1"/>
  <c r="AF10" i="1" a="1"/>
  <c r="AF10" i="1" s="1"/>
  <c r="AG10" i="1" a="1"/>
  <c r="AG10" i="1" s="1"/>
  <c r="GR10" i="1" s="1"/>
  <c r="DL10" i="1" s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I10" i="1" s="1"/>
  <c r="U10" i="1" s="1"/>
  <c r="AM10" i="1" a="1"/>
  <c r="AM10" i="1" s="1"/>
  <c r="GX10" i="1" s="1"/>
  <c r="DR10" i="1" s="1"/>
  <c r="AN10" i="1" a="1"/>
  <c r="AN10" i="1" s="1"/>
  <c r="GY10" i="1" s="1"/>
  <c r="DS10" i="1" s="1"/>
  <c r="AO10" i="1" a="1"/>
  <c r="AO10" i="1" s="1"/>
  <c r="GZ10" i="1" s="1"/>
  <c r="DT10" i="1" s="1"/>
  <c r="AP10" i="1" a="1"/>
  <c r="AP10" i="1" s="1"/>
  <c r="HA10" i="1" s="1"/>
  <c r="DU10" i="1" s="1"/>
  <c r="AQ10" i="1" a="1"/>
  <c r="AQ10" i="1" s="1"/>
  <c r="AR10" i="1" a="1"/>
  <c r="AR10" i="1" s="1"/>
  <c r="J10" i="1" s="1"/>
  <c r="W10" i="1" s="1"/>
  <c r="AS10" i="1" a="1"/>
  <c r="AS10" i="1" s="1"/>
  <c r="K10" i="1" s="1"/>
  <c r="X10" i="1" s="1"/>
  <c r="AT10" i="1" a="1"/>
  <c r="AT10" i="1" s="1"/>
  <c r="L10" i="1" s="1"/>
  <c r="Y10" i="1" s="1"/>
  <c r="AU10" i="1" a="1"/>
  <c r="AU10" i="1" s="1"/>
  <c r="HF10" i="1" s="1"/>
  <c r="DZ10" i="1" s="1"/>
  <c r="AV10" i="1" a="1"/>
  <c r="AV10" i="1" s="1"/>
  <c r="AW10" i="1" a="1"/>
  <c r="AW10" i="1" s="1"/>
  <c r="HH10" i="1" s="1"/>
  <c r="EB10" i="1" s="1"/>
  <c r="AX10" i="1" a="1"/>
  <c r="AX10" i="1" s="1"/>
  <c r="AY10" i="1" a="1"/>
  <c r="AY10" i="1" s="1"/>
  <c r="HJ10" i="1" s="1"/>
  <c r="ED10" i="1" s="1"/>
  <c r="AZ10" i="1" a="1"/>
  <c r="AZ10" i="1" s="1"/>
  <c r="HK10" i="1" s="1"/>
  <c r="BA10" i="1" a="1"/>
  <c r="BA10" i="1" s="1"/>
  <c r="HL10" i="1" s="1"/>
  <c r="EF10" i="1" s="1"/>
  <c r="BB10" i="1" a="1"/>
  <c r="BB10" i="1" s="1"/>
  <c r="BC10" i="1" a="1"/>
  <c r="BC10" i="1" s="1"/>
  <c r="HN10" i="1" s="1"/>
  <c r="EH10" i="1" s="1"/>
  <c r="BD10" i="1" a="1"/>
  <c r="BD10" i="1" s="1"/>
  <c r="BE10" i="1" a="1"/>
  <c r="BE10" i="1" s="1"/>
  <c r="HP10" i="1" s="1"/>
  <c r="EJ10" i="1" s="1"/>
  <c r="BF10" i="1" a="1"/>
  <c r="BF10" i="1" s="1"/>
  <c r="BG10" i="1" a="1"/>
  <c r="BG10" i="1" s="1"/>
  <c r="HR10" i="1" s="1"/>
  <c r="EL10" i="1" s="1"/>
  <c r="BH10" i="1" a="1"/>
  <c r="BH10" i="1" s="1"/>
  <c r="BI10" i="1" a="1"/>
  <c r="BI10" i="1" s="1"/>
  <c r="HT10" i="1" s="1"/>
  <c r="EN10" i="1" s="1"/>
  <c r="BJ10" i="1" a="1"/>
  <c r="BJ10" i="1" s="1"/>
  <c r="HU10" i="1" s="1"/>
  <c r="EO10" i="1" s="1"/>
  <c r="BK10" i="1" a="1"/>
  <c r="BK10" i="1" s="1"/>
  <c r="HV10" i="1" s="1"/>
  <c r="EP10" i="1" s="1"/>
  <c r="BL10" i="1" a="1"/>
  <c r="BL10" i="1" s="1"/>
  <c r="BM10" i="1" a="1"/>
  <c r="BM10" i="1" s="1"/>
  <c r="HX10" i="1" s="1"/>
  <c r="ER10" i="1" s="1"/>
  <c r="BN10" i="1" a="1"/>
  <c r="BN10" i="1" s="1"/>
  <c r="HY10" i="1" s="1"/>
  <c r="ES10" i="1" s="1"/>
  <c r="BO10" i="1" a="1"/>
  <c r="BO10" i="1" s="1"/>
  <c r="HZ10" i="1" s="1"/>
  <c r="ET10" i="1" s="1"/>
  <c r="BP10" i="1" a="1"/>
  <c r="BP10" i="1" s="1"/>
  <c r="IA10" i="1" s="1"/>
  <c r="EU10" i="1" s="1"/>
  <c r="BQ10" i="1" a="1"/>
  <c r="BQ10" i="1" s="1"/>
  <c r="IB10" i="1" s="1"/>
  <c r="EV10" i="1" s="1"/>
  <c r="BR10" i="1" a="1"/>
  <c r="BR10" i="1" s="1"/>
  <c r="IC10" i="1" s="1"/>
  <c r="EW10" i="1" s="1"/>
  <c r="BS10" i="1" a="1"/>
  <c r="BS10" i="1" s="1"/>
  <c r="ID10" i="1" s="1"/>
  <c r="EX10" i="1" s="1"/>
  <c r="BT10" i="1" a="1"/>
  <c r="BT10" i="1" s="1"/>
  <c r="IE10" i="1" s="1"/>
  <c r="EY10" i="1" s="1"/>
  <c r="BU10" i="1" a="1"/>
  <c r="BU10" i="1" s="1"/>
  <c r="IF10" i="1" s="1"/>
  <c r="EZ10" i="1" s="1"/>
  <c r="BV10" i="1" a="1"/>
  <c r="BV10" i="1" s="1"/>
  <c r="IG10" i="1" s="1"/>
  <c r="FA10" i="1" s="1"/>
  <c r="BW10" i="1" a="1"/>
  <c r="BW10" i="1" s="1"/>
  <c r="IH10" i="1" s="1"/>
  <c r="FB10" i="1" s="1"/>
  <c r="BX10" i="1" a="1"/>
  <c r="BX10" i="1" s="1"/>
  <c r="BY10" i="1" a="1"/>
  <c r="BY10" i="1" s="1"/>
  <c r="IJ10" i="1" s="1"/>
  <c r="BZ10" i="1" a="1"/>
  <c r="BZ10" i="1" s="1"/>
  <c r="IK10" i="1" s="1"/>
  <c r="FE10" i="1" s="1"/>
  <c r="CA10" i="1" a="1"/>
  <c r="CA10" i="1" s="1"/>
  <c r="IL10" i="1" s="1"/>
  <c r="FF10" i="1" s="1"/>
  <c r="CB10" i="1" a="1"/>
  <c r="CB10" i="1" s="1"/>
  <c r="IM10" i="1" s="1"/>
  <c r="FG10" i="1" s="1"/>
  <c r="CC10" i="1" a="1"/>
  <c r="CC10" i="1" s="1"/>
  <c r="IN10" i="1" s="1"/>
  <c r="FH10" i="1" s="1"/>
  <c r="CD10" i="1" a="1"/>
  <c r="CD10" i="1" s="1"/>
  <c r="N10" i="1" s="1"/>
  <c r="AA10" i="1" s="1"/>
  <c r="CE10" i="1" a="1"/>
  <c r="CE10" i="1" s="1"/>
  <c r="IP10" i="1" s="1"/>
  <c r="FJ10" i="1" s="1"/>
  <c r="CF10" i="1" a="1"/>
  <c r="CF10" i="1" s="1"/>
  <c r="IQ10" i="1" s="1"/>
  <c r="FK10" i="1" s="1"/>
  <c r="CG10" i="1" a="1"/>
  <c r="CG10" i="1" s="1"/>
  <c r="IR10" i="1" s="1"/>
  <c r="FL10" i="1" s="1"/>
  <c r="CH10" i="1" a="1"/>
  <c r="CH10" i="1" s="1"/>
  <c r="IS10" i="1" s="1"/>
  <c r="FM10" i="1" s="1"/>
  <c r="CI10" i="1" a="1"/>
  <c r="CI10" i="1" s="1"/>
  <c r="IT10" i="1" s="1"/>
  <c r="FN10" i="1" s="1"/>
  <c r="CJ10" i="1" a="1"/>
  <c r="CJ10" i="1" s="1"/>
  <c r="IU10" i="1" s="1"/>
  <c r="FO10" i="1" s="1"/>
  <c r="CK10" i="1" a="1"/>
  <c r="CK10" i="1" s="1"/>
  <c r="IV10" i="1" s="1"/>
  <c r="FP10" i="1" s="1"/>
  <c r="CL10" i="1" a="1"/>
  <c r="CL10" i="1" s="1"/>
  <c r="IW10" i="1" s="1"/>
  <c r="FQ10" i="1" s="1"/>
  <c r="CM10" i="1" a="1"/>
  <c r="CM10" i="1" s="1"/>
  <c r="IX10" i="1" s="1"/>
  <c r="FR10" i="1" s="1"/>
  <c r="CN10" i="1" a="1"/>
  <c r="CN10" i="1" s="1"/>
  <c r="IY10" i="1" s="1"/>
  <c r="FS10" i="1" s="1"/>
  <c r="CO10" i="1" a="1"/>
  <c r="CO10" i="1" s="1"/>
  <c r="IZ10" i="1" s="1"/>
  <c r="FT10" i="1" s="1"/>
  <c r="CP10" i="1" a="1"/>
  <c r="CP10" i="1" s="1"/>
  <c r="JA10" i="1" s="1"/>
  <c r="CQ10" i="1" a="1"/>
  <c r="CQ10" i="1" s="1"/>
  <c r="JB10" i="1" s="1"/>
  <c r="FV10" i="1" s="1"/>
  <c r="CR10" i="1" a="1"/>
  <c r="CR10" i="1" s="1"/>
  <c r="JC10" i="1" s="1"/>
  <c r="FW10" i="1" s="1"/>
  <c r="CS10" i="1" a="1"/>
  <c r="CS10" i="1" s="1"/>
  <c r="JD10" i="1" s="1"/>
  <c r="FX10" i="1" s="1"/>
  <c r="CT10" i="1" a="1"/>
  <c r="CT10" i="1" s="1"/>
  <c r="JE10" i="1" s="1"/>
  <c r="FY10" i="1" s="1"/>
  <c r="CU10" i="1" a="1"/>
  <c r="CU10" i="1" s="1"/>
  <c r="JF10" i="1" s="1"/>
  <c r="FZ10" i="1" s="1"/>
  <c r="CV10" i="1" a="1"/>
  <c r="CV10" i="1" s="1"/>
  <c r="JG10" i="1" s="1"/>
  <c r="GA10" i="1" s="1"/>
  <c r="CW10" i="1" a="1"/>
  <c r="CW10" i="1" s="1"/>
  <c r="JH10" i="1" s="1"/>
  <c r="GB10" i="1" s="1"/>
  <c r="CX10" i="1" a="1"/>
  <c r="CX10" i="1" s="1"/>
  <c r="JI10" i="1" s="1"/>
  <c r="GC10" i="1" s="1"/>
  <c r="CY10" i="1" a="1"/>
  <c r="CY10" i="1" s="1"/>
  <c r="JJ10" i="1" s="1"/>
  <c r="GD10" i="1" s="1"/>
  <c r="CZ10" i="1" a="1"/>
  <c r="CZ10" i="1" s="1"/>
  <c r="JK10" i="1" s="1"/>
  <c r="GE10" i="1" s="1"/>
  <c r="DA10" i="1" a="1"/>
  <c r="DA10" i="1" s="1"/>
  <c r="JL10" i="1" s="1"/>
  <c r="GF10" i="1" s="1"/>
  <c r="DB10" i="1" a="1"/>
  <c r="DB10" i="1" s="1"/>
  <c r="JM10" i="1" s="1"/>
  <c r="GG10" i="1" s="1"/>
  <c r="DC10" i="1" a="1"/>
  <c r="DC10" i="1" s="1"/>
  <c r="JN10" i="1" s="1"/>
  <c r="GH10" i="1" s="1"/>
  <c r="DD10" i="1" a="1"/>
  <c r="DD10" i="1" s="1"/>
  <c r="JO10" i="1" s="1"/>
  <c r="GI10" i="1" s="1"/>
  <c r="DE10" i="1" a="1"/>
  <c r="DE10" i="1" s="1"/>
  <c r="JP10" i="1" s="1"/>
  <c r="GJ10" i="1" s="1"/>
  <c r="DF10" i="1" a="1"/>
  <c r="DF10" i="1" s="1"/>
  <c r="JQ10" i="1" s="1"/>
  <c r="GK10" i="1" s="1"/>
  <c r="DG10" i="1" a="1"/>
  <c r="DG10" i="1" s="1"/>
  <c r="JR10" i="1" s="1"/>
  <c r="GL10" i="1" s="1"/>
  <c r="DH10" i="1" a="1"/>
  <c r="DH10" i="1" s="1"/>
  <c r="EE10" i="1"/>
  <c r="FD10" i="1"/>
  <c r="FU10" i="1"/>
  <c r="GO10" i="1"/>
  <c r="GQ10" i="1"/>
  <c r="DK10" i="1" s="1"/>
  <c r="GS10" i="1"/>
  <c r="DM10" i="1" s="1"/>
  <c r="HC10" i="1"/>
  <c r="DW10" i="1" s="1"/>
  <c r="HD10" i="1"/>
  <c r="DX10" i="1" s="1"/>
  <c r="HE10" i="1"/>
  <c r="DY10" i="1" s="1"/>
  <c r="HG10" i="1"/>
  <c r="EA10" i="1" s="1"/>
  <c r="HI10" i="1"/>
  <c r="EC10" i="1" s="1"/>
  <c r="HM10" i="1"/>
  <c r="EG10" i="1" s="1"/>
  <c r="HO10" i="1"/>
  <c r="EI10" i="1" s="1"/>
  <c r="HQ10" i="1"/>
  <c r="EK10" i="1" s="1"/>
  <c r="HS10" i="1"/>
  <c r="EM10" i="1" s="1"/>
  <c r="II10" i="1"/>
  <c r="FC10" i="1" s="1"/>
  <c r="IO10" i="1"/>
  <c r="FI10" i="1" s="1"/>
  <c r="JS10" i="1"/>
  <c r="GM10" i="1" s="1"/>
  <c r="AD11" i="1" a="1"/>
  <c r="AD11" i="1" s="1"/>
  <c r="E11" i="1" s="1"/>
  <c r="AE11" i="1" a="1"/>
  <c r="AE11" i="1" s="1"/>
  <c r="GP11" i="1" s="1"/>
  <c r="DJ11" i="1" s="1"/>
  <c r="AF11" i="1" a="1"/>
  <c r="AF11" i="1" s="1"/>
  <c r="GQ11" i="1" s="1"/>
  <c r="AG11" i="1" a="1"/>
  <c r="AG11" i="1" s="1"/>
  <c r="AH11" i="1" a="1"/>
  <c r="AH11" i="1" s="1"/>
  <c r="GS11" i="1" s="1"/>
  <c r="AI11" i="1" a="1"/>
  <c r="AI11" i="1" s="1"/>
  <c r="AJ11" i="1" a="1"/>
  <c r="AJ11" i="1" s="1"/>
  <c r="AK11" i="1" a="1"/>
  <c r="AK11" i="1" s="1"/>
  <c r="H11" i="1" s="1"/>
  <c r="T11" i="1" s="1"/>
  <c r="AL11" i="1" a="1"/>
  <c r="AL11" i="1" s="1"/>
  <c r="AM11" i="1" a="1"/>
  <c r="AM11" i="1" s="1"/>
  <c r="GX11" i="1" s="1"/>
  <c r="DR11" i="1" s="1"/>
  <c r="AN11" i="1" a="1"/>
  <c r="AN11" i="1" s="1"/>
  <c r="GY11" i="1" s="1"/>
  <c r="DS11" i="1" s="1"/>
  <c r="AO11" i="1" a="1"/>
  <c r="AO11" i="1" s="1"/>
  <c r="GZ11" i="1" s="1"/>
  <c r="DT11" i="1" s="1"/>
  <c r="AP11" i="1" a="1"/>
  <c r="AP11" i="1" s="1"/>
  <c r="HA11" i="1" s="1"/>
  <c r="DU11" i="1" s="1"/>
  <c r="AQ11" i="1" a="1"/>
  <c r="AQ11" i="1" s="1"/>
  <c r="O11" i="1" s="1"/>
  <c r="V11" i="1" s="1"/>
  <c r="AR11" i="1" a="1"/>
  <c r="AR11" i="1" s="1"/>
  <c r="HC11" i="1" s="1"/>
  <c r="DW11" i="1" s="1"/>
  <c r="AS11" i="1" a="1"/>
  <c r="AS11" i="1" s="1"/>
  <c r="K11" i="1" s="1"/>
  <c r="X11" i="1" s="1"/>
  <c r="AT11" i="1" a="1"/>
  <c r="AT11" i="1" s="1"/>
  <c r="L11" i="1" s="1"/>
  <c r="Y11" i="1" s="1"/>
  <c r="AU11" i="1" a="1"/>
  <c r="AU11" i="1" s="1"/>
  <c r="HF11" i="1" s="1"/>
  <c r="DZ11" i="1" s="1"/>
  <c r="AV11" i="1" a="1"/>
  <c r="AV11" i="1" s="1"/>
  <c r="AW11" i="1" a="1"/>
  <c r="AW11" i="1" s="1"/>
  <c r="HH11" i="1" s="1"/>
  <c r="EB11" i="1" s="1"/>
  <c r="AX11" i="1" a="1"/>
  <c r="AX11" i="1" s="1"/>
  <c r="HI11" i="1" s="1"/>
  <c r="EC11" i="1" s="1"/>
  <c r="AY11" i="1" a="1"/>
  <c r="AY11" i="1" s="1"/>
  <c r="HJ11" i="1" s="1"/>
  <c r="ED11" i="1" s="1"/>
  <c r="AZ11" i="1" a="1"/>
  <c r="AZ11" i="1" s="1"/>
  <c r="HK11" i="1" s="1"/>
  <c r="EE11" i="1" s="1"/>
  <c r="BA11" i="1" a="1"/>
  <c r="BA11" i="1" s="1"/>
  <c r="BB11" i="1" a="1"/>
  <c r="BB11" i="1" s="1"/>
  <c r="HM11" i="1" s="1"/>
  <c r="EG11" i="1" s="1"/>
  <c r="BC11" i="1" a="1"/>
  <c r="BC11" i="1" s="1"/>
  <c r="HN11" i="1" s="1"/>
  <c r="EH11" i="1" s="1"/>
  <c r="BD11" i="1" a="1"/>
  <c r="BD11" i="1" s="1"/>
  <c r="HO11" i="1" s="1"/>
  <c r="EI11" i="1" s="1"/>
  <c r="BE11" i="1" a="1"/>
  <c r="BE11" i="1" s="1"/>
  <c r="BF11" i="1" a="1"/>
  <c r="BF11" i="1" s="1"/>
  <c r="HQ11" i="1" s="1"/>
  <c r="EK11" i="1" s="1"/>
  <c r="BG11" i="1" a="1"/>
  <c r="BG11" i="1" s="1"/>
  <c r="HR11" i="1" s="1"/>
  <c r="EL11" i="1" s="1"/>
  <c r="BH11" i="1" a="1"/>
  <c r="BH11" i="1" s="1"/>
  <c r="HS11" i="1" s="1"/>
  <c r="EM11" i="1" s="1"/>
  <c r="BI11" i="1" a="1"/>
  <c r="BI11" i="1" s="1"/>
  <c r="HT11" i="1" s="1"/>
  <c r="EN11" i="1" s="1"/>
  <c r="BJ11" i="1" a="1"/>
  <c r="BJ11" i="1" s="1"/>
  <c r="HU11" i="1" s="1"/>
  <c r="EO11" i="1" s="1"/>
  <c r="BK11" i="1" a="1"/>
  <c r="BK11" i="1" s="1"/>
  <c r="HV11" i="1" s="1"/>
  <c r="EP11" i="1" s="1"/>
  <c r="BL11" i="1" a="1"/>
  <c r="BL11" i="1" s="1"/>
  <c r="BM11" i="1" a="1"/>
  <c r="BM11" i="1" s="1"/>
  <c r="HX11" i="1" s="1"/>
  <c r="ER11" i="1" s="1"/>
  <c r="BN11" i="1" a="1"/>
  <c r="BN11" i="1" s="1"/>
  <c r="HY11" i="1" s="1"/>
  <c r="ES11" i="1" s="1"/>
  <c r="BO11" i="1" a="1"/>
  <c r="BO11" i="1" s="1"/>
  <c r="HZ11" i="1" s="1"/>
  <c r="ET11" i="1" s="1"/>
  <c r="BP11" i="1" a="1"/>
  <c r="BP11" i="1" s="1"/>
  <c r="IA11" i="1" s="1"/>
  <c r="EU11" i="1" s="1"/>
  <c r="BQ11" i="1" a="1"/>
  <c r="BQ11" i="1" s="1"/>
  <c r="IB11" i="1" s="1"/>
  <c r="EV11" i="1" s="1"/>
  <c r="BR11" i="1" a="1"/>
  <c r="BR11" i="1" s="1"/>
  <c r="IC11" i="1" s="1"/>
  <c r="EW11" i="1" s="1"/>
  <c r="BS11" i="1" a="1"/>
  <c r="BS11" i="1" s="1"/>
  <c r="ID11" i="1" s="1"/>
  <c r="EX11" i="1" s="1"/>
  <c r="BT11" i="1" a="1"/>
  <c r="BT11" i="1" s="1"/>
  <c r="IE11" i="1" s="1"/>
  <c r="EY11" i="1" s="1"/>
  <c r="BU11" i="1" a="1"/>
  <c r="BU11" i="1" s="1"/>
  <c r="IF11" i="1" s="1"/>
  <c r="EZ11" i="1" s="1"/>
  <c r="BV11" i="1" a="1"/>
  <c r="BV11" i="1" s="1"/>
  <c r="IG11" i="1" s="1"/>
  <c r="FA11" i="1" s="1"/>
  <c r="BW11" i="1" a="1"/>
  <c r="BW11" i="1" s="1"/>
  <c r="IH11" i="1" s="1"/>
  <c r="FB11" i="1" s="1"/>
  <c r="BX11" i="1" a="1"/>
  <c r="BX11" i="1" s="1"/>
  <c r="II11" i="1" s="1"/>
  <c r="FC11" i="1" s="1"/>
  <c r="BY11" i="1" a="1"/>
  <c r="BY11" i="1" s="1"/>
  <c r="IJ11" i="1" s="1"/>
  <c r="FD11" i="1" s="1"/>
  <c r="BZ11" i="1" a="1"/>
  <c r="BZ11" i="1" s="1"/>
  <c r="IK11" i="1" s="1"/>
  <c r="FE11" i="1" s="1"/>
  <c r="CA11" i="1" a="1"/>
  <c r="CA11" i="1" s="1"/>
  <c r="IL11" i="1" s="1"/>
  <c r="FF11" i="1" s="1"/>
  <c r="CB11" i="1" a="1"/>
  <c r="CB11" i="1" s="1"/>
  <c r="IM11" i="1" s="1"/>
  <c r="CC11" i="1" a="1"/>
  <c r="CC11" i="1" s="1"/>
  <c r="IN11" i="1" s="1"/>
  <c r="FH11" i="1" s="1"/>
  <c r="CD11" i="1" a="1"/>
  <c r="CD11" i="1" s="1"/>
  <c r="CE11" i="1" a="1"/>
  <c r="CE11" i="1" s="1"/>
  <c r="IP11" i="1" s="1"/>
  <c r="FJ11" i="1" s="1"/>
  <c r="CF11" i="1" a="1"/>
  <c r="CF11" i="1"/>
  <c r="IQ11" i="1" s="1"/>
  <c r="FK11" i="1" s="1"/>
  <c r="CG11" i="1" a="1"/>
  <c r="CG11" i="1" s="1"/>
  <c r="IR11" i="1" s="1"/>
  <c r="FL11" i="1" s="1"/>
  <c r="CH11" i="1" a="1"/>
  <c r="CH11" i="1" s="1"/>
  <c r="IS11" i="1" s="1"/>
  <c r="FM11" i="1" s="1"/>
  <c r="CI11" i="1" a="1"/>
  <c r="CI11" i="1" s="1"/>
  <c r="IT11" i="1" s="1"/>
  <c r="FN11" i="1" s="1"/>
  <c r="CJ11" i="1" a="1"/>
  <c r="CJ11" i="1" s="1"/>
  <c r="IU11" i="1" s="1"/>
  <c r="FO11" i="1" s="1"/>
  <c r="CK11" i="1" a="1"/>
  <c r="CK11" i="1" s="1"/>
  <c r="IV11" i="1" s="1"/>
  <c r="FP11" i="1" s="1"/>
  <c r="CL11" i="1" a="1"/>
  <c r="CL11" i="1" s="1"/>
  <c r="IW11" i="1" s="1"/>
  <c r="FQ11" i="1" s="1"/>
  <c r="CM11" i="1" a="1"/>
  <c r="CM11" i="1" s="1"/>
  <c r="CN11" i="1" a="1"/>
  <c r="CN11" i="1" s="1"/>
  <c r="IY11" i="1" s="1"/>
  <c r="FS11" i="1" s="1"/>
  <c r="CO11" i="1" a="1"/>
  <c r="CO11" i="1" s="1"/>
  <c r="IZ11" i="1" s="1"/>
  <c r="FT11" i="1" s="1"/>
  <c r="CP11" i="1" a="1"/>
  <c r="CP11" i="1" s="1"/>
  <c r="JA11" i="1" s="1"/>
  <c r="FU11" i="1" s="1"/>
  <c r="CQ11" i="1" a="1"/>
  <c r="CQ11" i="1" s="1"/>
  <c r="JB11" i="1" s="1"/>
  <c r="FV11" i="1" s="1"/>
  <c r="CR11" i="1" a="1"/>
  <c r="CR11" i="1" s="1"/>
  <c r="JC11" i="1" s="1"/>
  <c r="FW11" i="1" s="1"/>
  <c r="CS11" i="1" a="1"/>
  <c r="CS11" i="1" s="1"/>
  <c r="JD11" i="1" s="1"/>
  <c r="FX11" i="1" s="1"/>
  <c r="CT11" i="1" a="1"/>
  <c r="CT11" i="1" s="1"/>
  <c r="JE11" i="1" s="1"/>
  <c r="FY11" i="1" s="1"/>
  <c r="CU11" i="1" a="1"/>
  <c r="CU11" i="1" s="1"/>
  <c r="JF11" i="1" s="1"/>
  <c r="FZ11" i="1" s="1"/>
  <c r="CV11" i="1" a="1"/>
  <c r="CV11" i="1" s="1"/>
  <c r="JG11" i="1" s="1"/>
  <c r="GA11" i="1" s="1"/>
  <c r="CW11" i="1" a="1"/>
  <c r="CW11" i="1" s="1"/>
  <c r="JH11" i="1" s="1"/>
  <c r="GB11" i="1" s="1"/>
  <c r="CX11" i="1" a="1"/>
  <c r="CX11" i="1" s="1"/>
  <c r="JI11" i="1" s="1"/>
  <c r="GC11" i="1" s="1"/>
  <c r="CY11" i="1" a="1"/>
  <c r="CY11" i="1" s="1"/>
  <c r="JJ11" i="1" s="1"/>
  <c r="GD11" i="1" s="1"/>
  <c r="CZ11" i="1" a="1"/>
  <c r="CZ11" i="1" s="1"/>
  <c r="JK11" i="1" s="1"/>
  <c r="GE11" i="1" s="1"/>
  <c r="DA11" i="1" a="1"/>
  <c r="DA11" i="1" s="1"/>
  <c r="JL11" i="1" s="1"/>
  <c r="GF11" i="1" s="1"/>
  <c r="DB11" i="1" a="1"/>
  <c r="DB11" i="1" s="1"/>
  <c r="JM11" i="1" s="1"/>
  <c r="GG11" i="1" s="1"/>
  <c r="DC11" i="1" a="1"/>
  <c r="DC11" i="1" s="1"/>
  <c r="JN11" i="1" s="1"/>
  <c r="GH11" i="1" s="1"/>
  <c r="DD11" i="1" a="1"/>
  <c r="DD11" i="1" s="1"/>
  <c r="JO11" i="1" s="1"/>
  <c r="GI11" i="1" s="1"/>
  <c r="DE11" i="1" a="1"/>
  <c r="DE11" i="1" s="1"/>
  <c r="JP11" i="1" s="1"/>
  <c r="GJ11" i="1" s="1"/>
  <c r="DF11" i="1" a="1"/>
  <c r="DF11" i="1" s="1"/>
  <c r="JQ11" i="1" s="1"/>
  <c r="GK11" i="1" s="1"/>
  <c r="DG11" i="1" a="1"/>
  <c r="DG11" i="1" s="1"/>
  <c r="JR11" i="1" s="1"/>
  <c r="GL11" i="1" s="1"/>
  <c r="DH11" i="1" a="1"/>
  <c r="DH11" i="1" s="1"/>
  <c r="JS11" i="1" s="1"/>
  <c r="GM11" i="1" s="1"/>
  <c r="DK11" i="1"/>
  <c r="DM11" i="1"/>
  <c r="FG11" i="1"/>
  <c r="GR11" i="1"/>
  <c r="DL11" i="1" s="1"/>
  <c r="GV11" i="1"/>
  <c r="DP11" i="1" s="1"/>
  <c r="HB11" i="1"/>
  <c r="DV11" i="1" s="1"/>
  <c r="HD11" i="1"/>
  <c r="DX11" i="1" s="1"/>
  <c r="HE11" i="1"/>
  <c r="DY11" i="1" s="1"/>
  <c r="HG11" i="1"/>
  <c r="EA11" i="1" s="1"/>
  <c r="HL11" i="1"/>
  <c r="EF11" i="1" s="1"/>
  <c r="HP11" i="1"/>
  <c r="EJ11" i="1" s="1"/>
  <c r="IX11" i="1"/>
  <c r="FR11" i="1" s="1"/>
  <c r="M10" i="1" l="1"/>
  <c r="Z10" i="1" s="1"/>
  <c r="HW10" i="1"/>
  <c r="EQ10" i="1" s="1"/>
  <c r="F10" i="1"/>
  <c r="GT10" i="1"/>
  <c r="F9" i="1"/>
  <c r="GT9" i="1"/>
  <c r="F11" i="1"/>
  <c r="GT11" i="1"/>
  <c r="HE9" i="1"/>
  <c r="DY9" i="1" s="1"/>
  <c r="L9" i="1"/>
  <c r="Y9" i="1" s="1"/>
  <c r="N11" i="1"/>
  <c r="AA11" i="1" s="1"/>
  <c r="IO11" i="1"/>
  <c r="FI11" i="1" s="1"/>
  <c r="M11" i="1"/>
  <c r="Z11" i="1" s="1"/>
  <c r="HW11" i="1"/>
  <c r="EQ11" i="1" s="1"/>
  <c r="GU11" i="1"/>
  <c r="DO11" i="1" s="1"/>
  <c r="G11" i="1"/>
  <c r="S11" i="1" s="1"/>
  <c r="GV9" i="1"/>
  <c r="H9" i="1"/>
  <c r="GO11" i="1"/>
  <c r="D10" i="1"/>
  <c r="E10" i="1"/>
  <c r="G9" i="1"/>
  <c r="S9" i="1" s="1"/>
  <c r="GU9" i="1"/>
  <c r="DO9" i="1" s="1"/>
  <c r="J11" i="1"/>
  <c r="W11" i="1" s="1"/>
  <c r="GV10" i="1"/>
  <c r="H10" i="1"/>
  <c r="HB9" i="1"/>
  <c r="DV9" i="1" s="1"/>
  <c r="O9" i="1"/>
  <c r="V9" i="1" s="1"/>
  <c r="D11" i="1"/>
  <c r="G10" i="1"/>
  <c r="S10" i="1" s="1"/>
  <c r="GU10" i="1"/>
  <c r="DO10" i="1" s="1"/>
  <c r="M9" i="1"/>
  <c r="Z9" i="1" s="1"/>
  <c r="HW9" i="1"/>
  <c r="EQ9" i="1" s="1"/>
  <c r="D9" i="1"/>
  <c r="E9" i="1"/>
  <c r="GO9" i="1"/>
  <c r="GW11" i="1"/>
  <c r="DQ11" i="1" s="1"/>
  <c r="I11" i="1"/>
  <c r="U11" i="1" s="1"/>
  <c r="HB10" i="1"/>
  <c r="DV10" i="1" s="1"/>
  <c r="O10" i="1"/>
  <c r="V10" i="1" s="1"/>
  <c r="N9" i="1"/>
  <c r="AA9" i="1" s="1"/>
  <c r="IO9" i="1"/>
  <c r="FI9" i="1" s="1"/>
  <c r="GW10" i="1"/>
  <c r="DQ10" i="1" s="1"/>
  <c r="GW9" i="1"/>
  <c r="DQ9" i="1" s="1"/>
  <c r="DH8" i="1" a="1"/>
  <c r="DH8" i="1" s="1"/>
  <c r="JS8" i="1" s="1"/>
  <c r="GM8" i="1" s="1"/>
  <c r="DG8" i="1" a="1"/>
  <c r="DG8" i="1" s="1"/>
  <c r="JR8" i="1" s="1"/>
  <c r="GL8" i="1" s="1"/>
  <c r="DF8" i="1" a="1"/>
  <c r="DF8" i="1" s="1"/>
  <c r="JQ8" i="1" s="1"/>
  <c r="GK8" i="1" s="1"/>
  <c r="DE8" i="1" a="1"/>
  <c r="DE8" i="1" s="1"/>
  <c r="JP8" i="1" s="1"/>
  <c r="GJ8" i="1" s="1"/>
  <c r="DD8" i="1" a="1"/>
  <c r="DD8" i="1" s="1"/>
  <c r="JO8" i="1" s="1"/>
  <c r="GI8" i="1" s="1"/>
  <c r="DC8" i="1" a="1"/>
  <c r="DC8" i="1" s="1"/>
  <c r="JN8" i="1" s="1"/>
  <c r="GH8" i="1" s="1"/>
  <c r="DB8" i="1" a="1"/>
  <c r="DB8" i="1" s="1"/>
  <c r="JM8" i="1" s="1"/>
  <c r="GG8" i="1" s="1"/>
  <c r="DA8" i="1" a="1"/>
  <c r="DA8" i="1" s="1"/>
  <c r="JL8" i="1" s="1"/>
  <c r="GF8" i="1" s="1"/>
  <c r="CZ8" i="1" a="1"/>
  <c r="CZ8" i="1" s="1"/>
  <c r="JK8" i="1" s="1"/>
  <c r="GE8" i="1" s="1"/>
  <c r="CY8" i="1" a="1"/>
  <c r="CY8" i="1" s="1"/>
  <c r="JJ8" i="1" s="1"/>
  <c r="GD8" i="1" s="1"/>
  <c r="CX8" i="1" a="1"/>
  <c r="CX8" i="1" s="1"/>
  <c r="JI8" i="1" s="1"/>
  <c r="GC8" i="1" s="1"/>
  <c r="CW8" i="1" a="1"/>
  <c r="CW8" i="1" s="1"/>
  <c r="JH8" i="1" s="1"/>
  <c r="GB8" i="1" s="1"/>
  <c r="CV8" i="1" a="1"/>
  <c r="CV8" i="1" s="1"/>
  <c r="JG8" i="1" s="1"/>
  <c r="GA8" i="1" s="1"/>
  <c r="CU8" i="1" a="1"/>
  <c r="CU8" i="1" s="1"/>
  <c r="JF8" i="1" s="1"/>
  <c r="FZ8" i="1" s="1"/>
  <c r="CT8" i="1" a="1"/>
  <c r="CT8" i="1" s="1"/>
  <c r="JE8" i="1" s="1"/>
  <c r="FY8" i="1" s="1"/>
  <c r="CS8" i="1" a="1"/>
  <c r="CS8" i="1" s="1"/>
  <c r="JD8" i="1" s="1"/>
  <c r="FX8" i="1" s="1"/>
  <c r="CR8" i="1" a="1"/>
  <c r="CR8" i="1" s="1"/>
  <c r="JC8" i="1" s="1"/>
  <c r="FW8" i="1" s="1"/>
  <c r="CQ8" i="1" a="1"/>
  <c r="CQ8" i="1" s="1"/>
  <c r="JB8" i="1" s="1"/>
  <c r="FV8" i="1" s="1"/>
  <c r="CP8" i="1" a="1"/>
  <c r="CP8" i="1" s="1"/>
  <c r="CO8" i="1" a="1"/>
  <c r="CO8" i="1" s="1"/>
  <c r="IZ8" i="1" s="1"/>
  <c r="FT8" i="1" s="1"/>
  <c r="CN8" i="1" a="1"/>
  <c r="CN8" i="1" s="1"/>
  <c r="IY8" i="1" s="1"/>
  <c r="FS8" i="1" s="1"/>
  <c r="CM8" i="1" a="1"/>
  <c r="CM8" i="1" s="1"/>
  <c r="IX8" i="1" s="1"/>
  <c r="FR8" i="1" s="1"/>
  <c r="CL8" i="1" a="1"/>
  <c r="CL8" i="1" s="1"/>
  <c r="IW8" i="1" s="1"/>
  <c r="FQ8" i="1" s="1"/>
  <c r="CK8" i="1" a="1"/>
  <c r="CK8" i="1" s="1"/>
  <c r="IV8" i="1" s="1"/>
  <c r="FP8" i="1" s="1"/>
  <c r="CJ8" i="1" a="1"/>
  <c r="CJ8" i="1" s="1"/>
  <c r="IU8" i="1" s="1"/>
  <c r="FO8" i="1" s="1"/>
  <c r="CI8" i="1" a="1"/>
  <c r="CI8" i="1" s="1"/>
  <c r="IT8" i="1" s="1"/>
  <c r="FN8" i="1" s="1"/>
  <c r="CH8" i="1" a="1"/>
  <c r="CH8" i="1" s="1"/>
  <c r="IS8" i="1" s="1"/>
  <c r="FM8" i="1" s="1"/>
  <c r="CG8" i="1" a="1"/>
  <c r="CG8" i="1" s="1"/>
  <c r="IR8" i="1" s="1"/>
  <c r="FL8" i="1" s="1"/>
  <c r="CF8" i="1" a="1"/>
  <c r="CF8" i="1" s="1"/>
  <c r="IQ8" i="1" s="1"/>
  <c r="FK8" i="1" s="1"/>
  <c r="CE8" i="1" a="1"/>
  <c r="CE8" i="1" s="1"/>
  <c r="IP8" i="1" s="1"/>
  <c r="FJ8" i="1" s="1"/>
  <c r="CD8" i="1" a="1"/>
  <c r="CD8" i="1" s="1"/>
  <c r="CC8" i="1" a="1"/>
  <c r="CC8" i="1" s="1"/>
  <c r="IN8" i="1" s="1"/>
  <c r="FH8" i="1" s="1"/>
  <c r="CB8" i="1" a="1"/>
  <c r="CB8" i="1" s="1"/>
  <c r="IM8" i="1" s="1"/>
  <c r="FG8" i="1" s="1"/>
  <c r="CA8" i="1" a="1"/>
  <c r="CA8" i="1" s="1"/>
  <c r="IL8" i="1" s="1"/>
  <c r="FF8" i="1" s="1"/>
  <c r="BZ8" i="1" a="1"/>
  <c r="BZ8" i="1" s="1"/>
  <c r="IK8" i="1" s="1"/>
  <c r="FE8" i="1" s="1"/>
  <c r="BY8" i="1" a="1"/>
  <c r="BY8" i="1" s="1"/>
  <c r="IJ8" i="1" s="1"/>
  <c r="FD8" i="1" s="1"/>
  <c r="BX8" i="1" a="1"/>
  <c r="BX8" i="1" s="1"/>
  <c r="BW8" i="1" a="1"/>
  <c r="BW8" i="1" s="1"/>
  <c r="IH8" i="1" s="1"/>
  <c r="FB8" i="1" s="1"/>
  <c r="BV8" i="1" a="1"/>
  <c r="BV8" i="1" s="1"/>
  <c r="IG8" i="1" s="1"/>
  <c r="FA8" i="1" s="1"/>
  <c r="BU8" i="1" a="1"/>
  <c r="BU8" i="1" s="1"/>
  <c r="IF8" i="1" s="1"/>
  <c r="EZ8" i="1" s="1"/>
  <c r="BT8" i="1" a="1"/>
  <c r="BT8" i="1" s="1"/>
  <c r="IE8" i="1" s="1"/>
  <c r="EY8" i="1" s="1"/>
  <c r="BS8" i="1" a="1"/>
  <c r="BS8" i="1" s="1"/>
  <c r="ID8" i="1" s="1"/>
  <c r="EX8" i="1" s="1"/>
  <c r="BR8" i="1" a="1"/>
  <c r="BR8" i="1" s="1"/>
  <c r="IC8" i="1" s="1"/>
  <c r="EW8" i="1" s="1"/>
  <c r="BQ8" i="1" a="1"/>
  <c r="BQ8" i="1" s="1"/>
  <c r="IB8" i="1" s="1"/>
  <c r="EV8" i="1" s="1"/>
  <c r="BP8" i="1" a="1"/>
  <c r="BP8" i="1" s="1"/>
  <c r="IA8" i="1" s="1"/>
  <c r="EU8" i="1" s="1"/>
  <c r="BO8" i="1" a="1"/>
  <c r="BO8" i="1" s="1"/>
  <c r="HZ8" i="1" s="1"/>
  <c r="ET8" i="1" s="1"/>
  <c r="BN8" i="1" a="1"/>
  <c r="BN8" i="1" s="1"/>
  <c r="HY8" i="1" s="1"/>
  <c r="ES8" i="1" s="1"/>
  <c r="BM8" i="1" a="1"/>
  <c r="BM8" i="1" s="1"/>
  <c r="HX8" i="1" s="1"/>
  <c r="ER8" i="1" s="1"/>
  <c r="BL8" i="1" a="1"/>
  <c r="BL8" i="1" s="1"/>
  <c r="BK8" i="1" a="1"/>
  <c r="BK8" i="1" s="1"/>
  <c r="HV8" i="1" s="1"/>
  <c r="EP8" i="1" s="1"/>
  <c r="BJ8" i="1" a="1"/>
  <c r="BJ8" i="1" s="1"/>
  <c r="HU8" i="1" s="1"/>
  <c r="EO8" i="1" s="1"/>
  <c r="BI8" i="1" a="1"/>
  <c r="BI8" i="1" s="1"/>
  <c r="HT8" i="1" s="1"/>
  <c r="EN8" i="1" s="1"/>
  <c r="BH8" i="1" a="1"/>
  <c r="BH8" i="1" s="1"/>
  <c r="HS8" i="1" s="1"/>
  <c r="EM8" i="1" s="1"/>
  <c r="BG8" i="1" a="1"/>
  <c r="BG8" i="1" s="1"/>
  <c r="HR8" i="1" s="1"/>
  <c r="EL8" i="1" s="1"/>
  <c r="BF8" i="1" a="1"/>
  <c r="BF8" i="1" s="1"/>
  <c r="BE8" i="1" a="1"/>
  <c r="BE8" i="1" s="1"/>
  <c r="BD8" i="1" a="1"/>
  <c r="BD8" i="1" s="1"/>
  <c r="BC8" i="1" a="1"/>
  <c r="BC8" i="1" s="1"/>
  <c r="BB8" i="1" a="1"/>
  <c r="BB8" i="1" s="1"/>
  <c r="HM8" i="1" s="1"/>
  <c r="EG8" i="1" s="1"/>
  <c r="BA8" i="1" a="1"/>
  <c r="BA8" i="1" s="1"/>
  <c r="HL8" i="1" s="1"/>
  <c r="EF8" i="1" s="1"/>
  <c r="AZ8" i="1" a="1"/>
  <c r="AZ8" i="1" s="1"/>
  <c r="HK8" i="1" s="1"/>
  <c r="EE8" i="1" s="1"/>
  <c r="AY8" i="1" a="1"/>
  <c r="AY8" i="1" s="1"/>
  <c r="HJ8" i="1" s="1"/>
  <c r="ED8" i="1" s="1"/>
  <c r="AX8" i="1" a="1"/>
  <c r="AX8" i="1" s="1"/>
  <c r="AW8" i="1" a="1"/>
  <c r="AW8" i="1" s="1"/>
  <c r="AV8" i="1" a="1"/>
  <c r="AV8" i="1" s="1"/>
  <c r="AU8" i="1" a="1"/>
  <c r="AU8" i="1" s="1"/>
  <c r="AT8" i="1" a="1"/>
  <c r="AT8" i="1" s="1"/>
  <c r="AS8" i="1" a="1"/>
  <c r="AS8" i="1" s="1"/>
  <c r="AR8" i="1" a="1"/>
  <c r="AR8" i="1" s="1"/>
  <c r="AQ8" i="1" a="1"/>
  <c r="AQ8" i="1" s="1"/>
  <c r="AP8" i="1" a="1"/>
  <c r="AP8" i="1" s="1"/>
  <c r="AO8" i="1" a="1"/>
  <c r="AO8" i="1" s="1"/>
  <c r="GZ8" i="1" s="1"/>
  <c r="DT8" i="1" s="1"/>
  <c r="AN8" i="1" a="1"/>
  <c r="AN8" i="1" s="1"/>
  <c r="GY8" i="1" s="1"/>
  <c r="DS8" i="1" s="1"/>
  <c r="AM8" i="1" a="1"/>
  <c r="AM8" i="1" s="1"/>
  <c r="GX8" i="1" s="1"/>
  <c r="DR8" i="1" s="1"/>
  <c r="AL8" i="1" a="1"/>
  <c r="AL8" i="1" s="1"/>
  <c r="AK8" i="1" a="1"/>
  <c r="AK8" i="1" s="1"/>
  <c r="AJ8" i="1" a="1"/>
  <c r="AJ8" i="1" s="1"/>
  <c r="AI8" i="1" a="1"/>
  <c r="AI8" i="1" s="1"/>
  <c r="AH8" i="1" a="1"/>
  <c r="AH8" i="1" s="1"/>
  <c r="GS8" i="1" s="1"/>
  <c r="DM8" i="1" s="1"/>
  <c r="AG8" i="1" a="1"/>
  <c r="AG8" i="1" s="1"/>
  <c r="GR8" i="1" s="1"/>
  <c r="DL8" i="1" s="1"/>
  <c r="AF8" i="1" a="1"/>
  <c r="AF8" i="1" s="1"/>
  <c r="GQ8" i="1" s="1"/>
  <c r="DK8" i="1" s="1"/>
  <c r="AE8" i="1" a="1"/>
  <c r="AE8" i="1" s="1"/>
  <c r="GP8" i="1" s="1"/>
  <c r="DJ8" i="1" s="1"/>
  <c r="AD8" i="1" a="1"/>
  <c r="AD8" i="1" s="1"/>
  <c r="DH7" i="1" a="1"/>
  <c r="DH7" i="1" s="1"/>
  <c r="JS7" i="1" s="1"/>
  <c r="GM7" i="1" s="1"/>
  <c r="DG7" i="1" a="1"/>
  <c r="DG7" i="1" s="1"/>
  <c r="JR7" i="1" s="1"/>
  <c r="GL7" i="1" s="1"/>
  <c r="DF7" i="1" a="1"/>
  <c r="DF7" i="1" s="1"/>
  <c r="JQ7" i="1" s="1"/>
  <c r="GK7" i="1" s="1"/>
  <c r="DE7" i="1" a="1"/>
  <c r="DE7" i="1" s="1"/>
  <c r="JP7" i="1" s="1"/>
  <c r="GJ7" i="1" s="1"/>
  <c r="DD7" i="1" a="1"/>
  <c r="DD7" i="1" s="1"/>
  <c r="JO7" i="1" s="1"/>
  <c r="GI7" i="1" s="1"/>
  <c r="DC7" i="1" a="1"/>
  <c r="DC7" i="1" s="1"/>
  <c r="JN7" i="1" s="1"/>
  <c r="GH7" i="1" s="1"/>
  <c r="DB7" i="1" a="1"/>
  <c r="DB7" i="1" s="1"/>
  <c r="JM7" i="1" s="1"/>
  <c r="GG7" i="1" s="1"/>
  <c r="DA7" i="1" a="1"/>
  <c r="DA7" i="1" s="1"/>
  <c r="JL7" i="1" s="1"/>
  <c r="GF7" i="1" s="1"/>
  <c r="CZ7" i="1" a="1"/>
  <c r="CZ7" i="1" s="1"/>
  <c r="JK7" i="1" s="1"/>
  <c r="GE7" i="1" s="1"/>
  <c r="CY7" i="1" a="1"/>
  <c r="CY7" i="1" s="1"/>
  <c r="JJ7" i="1" s="1"/>
  <c r="GD7" i="1" s="1"/>
  <c r="CX7" i="1" a="1"/>
  <c r="CX7" i="1" s="1"/>
  <c r="JI7" i="1" s="1"/>
  <c r="GC7" i="1" s="1"/>
  <c r="CW7" i="1" a="1"/>
  <c r="CW7" i="1" s="1"/>
  <c r="JH7" i="1" s="1"/>
  <c r="GB7" i="1" s="1"/>
  <c r="CV7" i="1" a="1"/>
  <c r="CV7" i="1" s="1"/>
  <c r="JG7" i="1" s="1"/>
  <c r="GA7" i="1" s="1"/>
  <c r="CU7" i="1" a="1"/>
  <c r="CU7" i="1" s="1"/>
  <c r="JF7" i="1" s="1"/>
  <c r="FZ7" i="1" s="1"/>
  <c r="CT7" i="1" a="1"/>
  <c r="CT7" i="1" s="1"/>
  <c r="JE7" i="1" s="1"/>
  <c r="FY7" i="1" s="1"/>
  <c r="CS7" i="1" a="1"/>
  <c r="CS7" i="1" s="1"/>
  <c r="JD7" i="1" s="1"/>
  <c r="FX7" i="1" s="1"/>
  <c r="CR7" i="1" a="1"/>
  <c r="CR7" i="1" s="1"/>
  <c r="JC7" i="1" s="1"/>
  <c r="FW7" i="1" s="1"/>
  <c r="CQ7" i="1" a="1"/>
  <c r="CQ7" i="1" s="1"/>
  <c r="JB7" i="1" s="1"/>
  <c r="FV7" i="1" s="1"/>
  <c r="CP7" i="1" a="1"/>
  <c r="CP7" i="1" s="1"/>
  <c r="CO7" i="1" a="1"/>
  <c r="CO7" i="1" s="1"/>
  <c r="IZ7" i="1" s="1"/>
  <c r="FT7" i="1" s="1"/>
  <c r="CN7" i="1" a="1"/>
  <c r="CN7" i="1" s="1"/>
  <c r="IY7" i="1" s="1"/>
  <c r="FS7" i="1" s="1"/>
  <c r="CM7" i="1" a="1"/>
  <c r="CM7" i="1" s="1"/>
  <c r="IX7" i="1" s="1"/>
  <c r="FR7" i="1" s="1"/>
  <c r="CL7" i="1" a="1"/>
  <c r="CL7" i="1" s="1"/>
  <c r="IW7" i="1" s="1"/>
  <c r="FQ7" i="1" s="1"/>
  <c r="CK7" i="1" a="1"/>
  <c r="CK7" i="1" s="1"/>
  <c r="IV7" i="1" s="1"/>
  <c r="FP7" i="1" s="1"/>
  <c r="CJ7" i="1" a="1"/>
  <c r="CJ7" i="1" s="1"/>
  <c r="IU7" i="1" s="1"/>
  <c r="FO7" i="1" s="1"/>
  <c r="CI7" i="1" a="1"/>
  <c r="CI7" i="1" s="1"/>
  <c r="IT7" i="1" s="1"/>
  <c r="FN7" i="1" s="1"/>
  <c r="CH7" i="1" a="1"/>
  <c r="CH7" i="1" s="1"/>
  <c r="IS7" i="1" s="1"/>
  <c r="FM7" i="1" s="1"/>
  <c r="CG7" i="1" a="1"/>
  <c r="CG7" i="1" s="1"/>
  <c r="IR7" i="1" s="1"/>
  <c r="FL7" i="1" s="1"/>
  <c r="CF7" i="1" a="1"/>
  <c r="CF7" i="1" s="1"/>
  <c r="IQ7" i="1" s="1"/>
  <c r="FK7" i="1" s="1"/>
  <c r="CE7" i="1" a="1"/>
  <c r="CE7" i="1" s="1"/>
  <c r="IP7" i="1" s="1"/>
  <c r="FJ7" i="1" s="1"/>
  <c r="CD7" i="1" a="1"/>
  <c r="CD7" i="1" s="1"/>
  <c r="CC7" i="1" a="1"/>
  <c r="CC7" i="1" s="1"/>
  <c r="IN7" i="1" s="1"/>
  <c r="FH7" i="1" s="1"/>
  <c r="CB7" i="1" a="1"/>
  <c r="CB7" i="1" s="1"/>
  <c r="IM7" i="1" s="1"/>
  <c r="FG7" i="1" s="1"/>
  <c r="CA7" i="1" a="1"/>
  <c r="CA7" i="1" s="1"/>
  <c r="IL7" i="1" s="1"/>
  <c r="FF7" i="1" s="1"/>
  <c r="BZ7" i="1" a="1"/>
  <c r="BZ7" i="1" s="1"/>
  <c r="IK7" i="1" s="1"/>
  <c r="FE7" i="1" s="1"/>
  <c r="BY7" i="1" a="1"/>
  <c r="BY7" i="1" s="1"/>
  <c r="IJ7" i="1" s="1"/>
  <c r="FD7" i="1" s="1"/>
  <c r="BX7" i="1" a="1"/>
  <c r="BX7" i="1" s="1"/>
  <c r="BW7" i="1" a="1"/>
  <c r="BW7" i="1" s="1"/>
  <c r="IH7" i="1" s="1"/>
  <c r="FB7" i="1" s="1"/>
  <c r="BV7" i="1" a="1"/>
  <c r="BV7" i="1" s="1"/>
  <c r="IG7" i="1" s="1"/>
  <c r="FA7" i="1" s="1"/>
  <c r="BU7" i="1" a="1"/>
  <c r="BU7" i="1" s="1"/>
  <c r="IF7" i="1" s="1"/>
  <c r="EZ7" i="1" s="1"/>
  <c r="BT7" i="1" a="1"/>
  <c r="BT7" i="1" s="1"/>
  <c r="IE7" i="1" s="1"/>
  <c r="EY7" i="1" s="1"/>
  <c r="BS7" i="1" a="1"/>
  <c r="BS7" i="1" s="1"/>
  <c r="ID7" i="1" s="1"/>
  <c r="EX7" i="1" s="1"/>
  <c r="BR7" i="1" a="1"/>
  <c r="BR7" i="1" s="1"/>
  <c r="IC7" i="1" s="1"/>
  <c r="EW7" i="1" s="1"/>
  <c r="BQ7" i="1" a="1"/>
  <c r="BQ7" i="1" s="1"/>
  <c r="IB7" i="1" s="1"/>
  <c r="EV7" i="1" s="1"/>
  <c r="BP7" i="1" a="1"/>
  <c r="BP7" i="1" s="1"/>
  <c r="IA7" i="1" s="1"/>
  <c r="EU7" i="1" s="1"/>
  <c r="BO7" i="1" a="1"/>
  <c r="BO7" i="1" s="1"/>
  <c r="HZ7" i="1" s="1"/>
  <c r="ET7" i="1" s="1"/>
  <c r="BN7" i="1" a="1"/>
  <c r="BN7" i="1" s="1"/>
  <c r="HY7" i="1" s="1"/>
  <c r="ES7" i="1" s="1"/>
  <c r="BM7" i="1" a="1"/>
  <c r="BM7" i="1" s="1"/>
  <c r="HX7" i="1" s="1"/>
  <c r="ER7" i="1" s="1"/>
  <c r="BL7" i="1" a="1"/>
  <c r="BL7" i="1" s="1"/>
  <c r="HW7" i="1" s="1"/>
  <c r="EQ7" i="1" s="1"/>
  <c r="BK7" i="1" a="1"/>
  <c r="BK7" i="1" s="1"/>
  <c r="HV7" i="1" s="1"/>
  <c r="EP7" i="1" s="1"/>
  <c r="BJ7" i="1" a="1"/>
  <c r="BJ7" i="1" s="1"/>
  <c r="HU7" i="1" s="1"/>
  <c r="EO7" i="1" s="1"/>
  <c r="BI7" i="1" a="1"/>
  <c r="BI7" i="1" s="1"/>
  <c r="HT7" i="1" s="1"/>
  <c r="EN7" i="1" s="1"/>
  <c r="BH7" i="1" a="1"/>
  <c r="BH7" i="1" s="1"/>
  <c r="HS7" i="1" s="1"/>
  <c r="EM7" i="1" s="1"/>
  <c r="BG7" i="1" a="1"/>
  <c r="BG7" i="1" s="1"/>
  <c r="HR7" i="1" s="1"/>
  <c r="EL7" i="1" s="1"/>
  <c r="BF7" i="1" a="1"/>
  <c r="BF7" i="1" s="1"/>
  <c r="BE7" i="1" a="1"/>
  <c r="BE7" i="1" s="1"/>
  <c r="BD7" i="1" a="1"/>
  <c r="BD7" i="1" s="1"/>
  <c r="BC7" i="1" a="1"/>
  <c r="BC7" i="1" s="1"/>
  <c r="BB7" i="1" a="1"/>
  <c r="BB7" i="1" s="1"/>
  <c r="HM7" i="1" s="1"/>
  <c r="EG7" i="1" s="1"/>
  <c r="BA7" i="1" a="1"/>
  <c r="BA7" i="1" s="1"/>
  <c r="HL7" i="1" s="1"/>
  <c r="EF7" i="1" s="1"/>
  <c r="AZ7" i="1" a="1"/>
  <c r="AZ7" i="1" s="1"/>
  <c r="HK7" i="1" s="1"/>
  <c r="EE7" i="1" s="1"/>
  <c r="AY7" i="1" a="1"/>
  <c r="AY7" i="1" s="1"/>
  <c r="HJ7" i="1" s="1"/>
  <c r="ED7" i="1" s="1"/>
  <c r="AX7" i="1" a="1"/>
  <c r="AX7" i="1" s="1"/>
  <c r="AW7" i="1" a="1"/>
  <c r="AW7" i="1" s="1"/>
  <c r="AV7" i="1" a="1"/>
  <c r="AV7" i="1" s="1"/>
  <c r="AU7" i="1" a="1"/>
  <c r="AU7" i="1" s="1"/>
  <c r="AT7" i="1" a="1"/>
  <c r="AT7" i="1" s="1"/>
  <c r="AS7" i="1" a="1"/>
  <c r="AS7" i="1" s="1"/>
  <c r="AR7" i="1" a="1"/>
  <c r="AR7" i="1" s="1"/>
  <c r="AQ7" i="1" a="1"/>
  <c r="AQ7" i="1" s="1"/>
  <c r="HB7" i="1" s="1"/>
  <c r="DV7" i="1" s="1"/>
  <c r="AP7" i="1" a="1"/>
  <c r="AP7" i="1" s="1"/>
  <c r="AO7" i="1" a="1"/>
  <c r="AO7" i="1" s="1"/>
  <c r="GZ7" i="1" s="1"/>
  <c r="DT7" i="1" s="1"/>
  <c r="AN7" i="1" a="1"/>
  <c r="AN7" i="1" s="1"/>
  <c r="GY7" i="1" s="1"/>
  <c r="DS7" i="1" s="1"/>
  <c r="AM7" i="1" a="1"/>
  <c r="AM7" i="1" s="1"/>
  <c r="GX7" i="1" s="1"/>
  <c r="DR7" i="1" s="1"/>
  <c r="AL7" i="1" a="1"/>
  <c r="AL7" i="1" s="1"/>
  <c r="AK7" i="1" a="1"/>
  <c r="AK7" i="1" s="1"/>
  <c r="AJ7" i="1" a="1"/>
  <c r="AJ7" i="1" s="1"/>
  <c r="AI7" i="1" a="1"/>
  <c r="AI7" i="1" s="1"/>
  <c r="AH7" i="1" a="1"/>
  <c r="AH7" i="1" s="1"/>
  <c r="GS7" i="1" s="1"/>
  <c r="DM7" i="1" s="1"/>
  <c r="AG7" i="1" a="1"/>
  <c r="AG7" i="1" s="1"/>
  <c r="GR7" i="1" s="1"/>
  <c r="DL7" i="1" s="1"/>
  <c r="AF7" i="1" a="1"/>
  <c r="AF7" i="1" s="1"/>
  <c r="GQ7" i="1" s="1"/>
  <c r="DK7" i="1" s="1"/>
  <c r="AE7" i="1" a="1"/>
  <c r="AE7" i="1" s="1"/>
  <c r="GP7" i="1" s="1"/>
  <c r="DJ7" i="1" s="1"/>
  <c r="AD7" i="1" a="1"/>
  <c r="AD7" i="1" s="1"/>
  <c r="DH6" i="1" a="1"/>
  <c r="DH6" i="1" s="1"/>
  <c r="JS6" i="1" s="1"/>
  <c r="GM6" i="1" s="1"/>
  <c r="DG6" i="1" a="1"/>
  <c r="DG6" i="1" s="1"/>
  <c r="JR6" i="1" s="1"/>
  <c r="GL6" i="1" s="1"/>
  <c r="DF6" i="1" a="1"/>
  <c r="DF6" i="1" s="1"/>
  <c r="JQ6" i="1" s="1"/>
  <c r="GK6" i="1" s="1"/>
  <c r="DE6" i="1" a="1"/>
  <c r="DE6" i="1" s="1"/>
  <c r="JP6" i="1" s="1"/>
  <c r="GJ6" i="1" s="1"/>
  <c r="DD6" i="1" a="1"/>
  <c r="DD6" i="1" s="1"/>
  <c r="JO6" i="1" s="1"/>
  <c r="GI6" i="1" s="1"/>
  <c r="DC6" i="1" a="1"/>
  <c r="DC6" i="1" s="1"/>
  <c r="JN6" i="1" s="1"/>
  <c r="GH6" i="1" s="1"/>
  <c r="DB6" i="1" a="1"/>
  <c r="DB6" i="1" s="1"/>
  <c r="JM6" i="1" s="1"/>
  <c r="GG6" i="1" s="1"/>
  <c r="DA6" i="1" a="1"/>
  <c r="DA6" i="1" s="1"/>
  <c r="JL6" i="1" s="1"/>
  <c r="GF6" i="1" s="1"/>
  <c r="CZ6" i="1" a="1"/>
  <c r="CZ6" i="1" s="1"/>
  <c r="JK6" i="1" s="1"/>
  <c r="GE6" i="1" s="1"/>
  <c r="CY6" i="1" a="1"/>
  <c r="CY6" i="1" s="1"/>
  <c r="JJ6" i="1" s="1"/>
  <c r="GD6" i="1" s="1"/>
  <c r="CX6" i="1" a="1"/>
  <c r="CX6" i="1" s="1"/>
  <c r="JI6" i="1" s="1"/>
  <c r="GC6" i="1" s="1"/>
  <c r="CW6" i="1" a="1"/>
  <c r="CW6" i="1" s="1"/>
  <c r="JH6" i="1" s="1"/>
  <c r="GB6" i="1" s="1"/>
  <c r="CV6" i="1" a="1"/>
  <c r="CV6" i="1" s="1"/>
  <c r="JG6" i="1" s="1"/>
  <c r="GA6" i="1" s="1"/>
  <c r="CU6" i="1" a="1"/>
  <c r="CU6" i="1" s="1"/>
  <c r="JF6" i="1" s="1"/>
  <c r="FZ6" i="1" s="1"/>
  <c r="CT6" i="1" a="1"/>
  <c r="CT6" i="1" s="1"/>
  <c r="JE6" i="1" s="1"/>
  <c r="FY6" i="1" s="1"/>
  <c r="CS6" i="1" a="1"/>
  <c r="CS6" i="1" s="1"/>
  <c r="JD6" i="1" s="1"/>
  <c r="FX6" i="1" s="1"/>
  <c r="CR6" i="1" a="1"/>
  <c r="CR6" i="1" s="1"/>
  <c r="JC6" i="1" s="1"/>
  <c r="FW6" i="1" s="1"/>
  <c r="CQ6" i="1" a="1"/>
  <c r="CQ6" i="1" s="1"/>
  <c r="JB6" i="1" s="1"/>
  <c r="FV6" i="1" s="1"/>
  <c r="CP6" i="1" a="1"/>
  <c r="CP6" i="1" s="1"/>
  <c r="CO6" i="1" a="1"/>
  <c r="CO6" i="1" s="1"/>
  <c r="IZ6" i="1" s="1"/>
  <c r="FT6" i="1" s="1"/>
  <c r="CN6" i="1" a="1"/>
  <c r="CN6" i="1" s="1"/>
  <c r="IY6" i="1" s="1"/>
  <c r="FS6" i="1" s="1"/>
  <c r="CM6" i="1" a="1"/>
  <c r="CM6" i="1" s="1"/>
  <c r="IX6" i="1" s="1"/>
  <c r="FR6" i="1" s="1"/>
  <c r="CL6" i="1" a="1"/>
  <c r="CL6" i="1" s="1"/>
  <c r="IW6" i="1" s="1"/>
  <c r="FQ6" i="1" s="1"/>
  <c r="CK6" i="1" a="1"/>
  <c r="CK6" i="1" s="1"/>
  <c r="IV6" i="1" s="1"/>
  <c r="FP6" i="1" s="1"/>
  <c r="CJ6" i="1" a="1"/>
  <c r="CJ6" i="1" s="1"/>
  <c r="IU6" i="1" s="1"/>
  <c r="FO6" i="1" s="1"/>
  <c r="CI6" i="1" a="1"/>
  <c r="CI6" i="1" s="1"/>
  <c r="IT6" i="1" s="1"/>
  <c r="FN6" i="1" s="1"/>
  <c r="CH6" i="1" a="1"/>
  <c r="CH6" i="1" s="1"/>
  <c r="IS6" i="1" s="1"/>
  <c r="FM6" i="1" s="1"/>
  <c r="CG6" i="1" a="1"/>
  <c r="CG6" i="1" s="1"/>
  <c r="IR6" i="1" s="1"/>
  <c r="FL6" i="1" s="1"/>
  <c r="CF6" i="1" a="1"/>
  <c r="CF6" i="1" s="1"/>
  <c r="IQ6" i="1" s="1"/>
  <c r="FK6" i="1" s="1"/>
  <c r="CE6" i="1" a="1"/>
  <c r="CE6" i="1" s="1"/>
  <c r="IP6" i="1" s="1"/>
  <c r="FJ6" i="1" s="1"/>
  <c r="CD6" i="1" a="1"/>
  <c r="CD6" i="1" s="1"/>
  <c r="CC6" i="1" a="1"/>
  <c r="CC6" i="1" s="1"/>
  <c r="IN6" i="1" s="1"/>
  <c r="FH6" i="1" s="1"/>
  <c r="CB6" i="1" a="1"/>
  <c r="CB6" i="1" s="1"/>
  <c r="IM6" i="1" s="1"/>
  <c r="FG6" i="1" s="1"/>
  <c r="CA6" i="1" a="1"/>
  <c r="CA6" i="1" s="1"/>
  <c r="IL6" i="1" s="1"/>
  <c r="FF6" i="1" s="1"/>
  <c r="BZ6" i="1" a="1"/>
  <c r="BZ6" i="1" s="1"/>
  <c r="IK6" i="1" s="1"/>
  <c r="FE6" i="1" s="1"/>
  <c r="BY6" i="1" a="1"/>
  <c r="BY6" i="1" s="1"/>
  <c r="IJ6" i="1" s="1"/>
  <c r="FD6" i="1" s="1"/>
  <c r="BX6" i="1" a="1"/>
  <c r="BX6" i="1" s="1"/>
  <c r="BW6" i="1" a="1"/>
  <c r="BW6" i="1" s="1"/>
  <c r="IH6" i="1" s="1"/>
  <c r="FB6" i="1" s="1"/>
  <c r="BV6" i="1" a="1"/>
  <c r="BV6" i="1" s="1"/>
  <c r="IG6" i="1" s="1"/>
  <c r="FA6" i="1" s="1"/>
  <c r="BU6" i="1" a="1"/>
  <c r="BU6" i="1" s="1"/>
  <c r="IF6" i="1" s="1"/>
  <c r="EZ6" i="1" s="1"/>
  <c r="BT6" i="1" a="1"/>
  <c r="BT6" i="1" s="1"/>
  <c r="IE6" i="1" s="1"/>
  <c r="EY6" i="1" s="1"/>
  <c r="BS6" i="1" a="1"/>
  <c r="BS6" i="1" s="1"/>
  <c r="ID6" i="1" s="1"/>
  <c r="EX6" i="1" s="1"/>
  <c r="BR6" i="1" a="1"/>
  <c r="BR6" i="1" s="1"/>
  <c r="IC6" i="1" s="1"/>
  <c r="EW6" i="1" s="1"/>
  <c r="BQ6" i="1" a="1"/>
  <c r="BQ6" i="1" s="1"/>
  <c r="IB6" i="1" s="1"/>
  <c r="EV6" i="1" s="1"/>
  <c r="BP6" i="1" a="1"/>
  <c r="BP6" i="1" s="1"/>
  <c r="IA6" i="1" s="1"/>
  <c r="EU6" i="1" s="1"/>
  <c r="BO6" i="1" a="1"/>
  <c r="BO6" i="1" s="1"/>
  <c r="HZ6" i="1" s="1"/>
  <c r="ET6" i="1" s="1"/>
  <c r="BN6" i="1" a="1"/>
  <c r="BN6" i="1" s="1"/>
  <c r="HY6" i="1" s="1"/>
  <c r="ES6" i="1" s="1"/>
  <c r="BM6" i="1" a="1"/>
  <c r="BM6" i="1" s="1"/>
  <c r="HX6" i="1" s="1"/>
  <c r="ER6" i="1" s="1"/>
  <c r="BL6" i="1" a="1"/>
  <c r="BL6" i="1" s="1"/>
  <c r="BK6" i="1" a="1"/>
  <c r="BK6" i="1" s="1"/>
  <c r="HV6" i="1" s="1"/>
  <c r="EP6" i="1" s="1"/>
  <c r="BJ6" i="1" a="1"/>
  <c r="BJ6" i="1" s="1"/>
  <c r="HU6" i="1" s="1"/>
  <c r="EO6" i="1" s="1"/>
  <c r="BI6" i="1" a="1"/>
  <c r="BI6" i="1" s="1"/>
  <c r="HT6" i="1" s="1"/>
  <c r="EN6" i="1" s="1"/>
  <c r="BH6" i="1" a="1"/>
  <c r="BH6" i="1" s="1"/>
  <c r="HS6" i="1" s="1"/>
  <c r="EM6" i="1" s="1"/>
  <c r="BG6" i="1" a="1"/>
  <c r="BG6" i="1" s="1"/>
  <c r="HR6" i="1" s="1"/>
  <c r="EL6" i="1" s="1"/>
  <c r="BF6" i="1" a="1"/>
  <c r="BF6" i="1" s="1"/>
  <c r="BE6" i="1" a="1"/>
  <c r="BE6" i="1" s="1"/>
  <c r="BD6" i="1" a="1"/>
  <c r="BD6" i="1" s="1"/>
  <c r="BC6" i="1" a="1"/>
  <c r="BC6" i="1" s="1"/>
  <c r="BB6" i="1" a="1"/>
  <c r="BB6" i="1" s="1"/>
  <c r="HM6" i="1" s="1"/>
  <c r="EG6" i="1" s="1"/>
  <c r="BA6" i="1" a="1"/>
  <c r="BA6" i="1" s="1"/>
  <c r="HL6" i="1" s="1"/>
  <c r="EF6" i="1" s="1"/>
  <c r="AZ6" i="1" a="1"/>
  <c r="AZ6" i="1" s="1"/>
  <c r="HK6" i="1" s="1"/>
  <c r="EE6" i="1" s="1"/>
  <c r="AY6" i="1" a="1"/>
  <c r="AY6" i="1" s="1"/>
  <c r="HJ6" i="1" s="1"/>
  <c r="ED6" i="1" s="1"/>
  <c r="AX6" i="1" a="1"/>
  <c r="AX6" i="1" s="1"/>
  <c r="AW6" i="1" a="1"/>
  <c r="AW6" i="1" s="1"/>
  <c r="AV6" i="1" a="1"/>
  <c r="AV6" i="1" s="1"/>
  <c r="AU6" i="1" a="1"/>
  <c r="AU6" i="1" s="1"/>
  <c r="AT6" i="1" a="1"/>
  <c r="AT6" i="1" s="1"/>
  <c r="AS6" i="1" a="1"/>
  <c r="AS6" i="1" s="1"/>
  <c r="AR6" i="1" a="1"/>
  <c r="AR6" i="1" s="1"/>
  <c r="AQ6" i="1" a="1"/>
  <c r="AQ6" i="1" s="1"/>
  <c r="AP6" i="1" a="1"/>
  <c r="AP6" i="1" s="1"/>
  <c r="AO6" i="1" a="1"/>
  <c r="AO6" i="1" s="1"/>
  <c r="GZ6" i="1" s="1"/>
  <c r="DT6" i="1" s="1"/>
  <c r="AN6" i="1" a="1"/>
  <c r="AN6" i="1" s="1"/>
  <c r="GY6" i="1" s="1"/>
  <c r="DS6" i="1" s="1"/>
  <c r="AM6" i="1" a="1"/>
  <c r="AM6" i="1" s="1"/>
  <c r="GX6" i="1" s="1"/>
  <c r="DR6" i="1" s="1"/>
  <c r="AL6" i="1" a="1"/>
  <c r="AL6" i="1" s="1"/>
  <c r="AK6" i="1" a="1"/>
  <c r="AK6" i="1" s="1"/>
  <c r="AJ6" i="1" a="1"/>
  <c r="AJ6" i="1" s="1"/>
  <c r="AI6" i="1" a="1"/>
  <c r="AI6" i="1" s="1"/>
  <c r="AH6" i="1" a="1"/>
  <c r="AH6" i="1" s="1"/>
  <c r="GS6" i="1" s="1"/>
  <c r="DM6" i="1" s="1"/>
  <c r="AG6" i="1" a="1"/>
  <c r="AG6" i="1" s="1"/>
  <c r="GR6" i="1" s="1"/>
  <c r="DL6" i="1" s="1"/>
  <c r="AF6" i="1" a="1"/>
  <c r="AF6" i="1" s="1"/>
  <c r="GQ6" i="1" s="1"/>
  <c r="DK6" i="1" s="1"/>
  <c r="AE6" i="1" a="1"/>
  <c r="AE6" i="1" s="1"/>
  <c r="GP6" i="1" s="1"/>
  <c r="DJ6" i="1" s="1"/>
  <c r="AD6" i="1" a="1"/>
  <c r="AD6" i="1" s="1"/>
  <c r="DH5" i="1" a="1"/>
  <c r="DH5" i="1" s="1"/>
  <c r="JS5" i="1" s="1"/>
  <c r="GM5" i="1" s="1"/>
  <c r="DG5" i="1" a="1"/>
  <c r="DG5" i="1" s="1"/>
  <c r="JR5" i="1" s="1"/>
  <c r="GL5" i="1" s="1"/>
  <c r="DF5" i="1" a="1"/>
  <c r="DF5" i="1" s="1"/>
  <c r="JQ5" i="1" s="1"/>
  <c r="GK5" i="1" s="1"/>
  <c r="DE5" i="1" a="1"/>
  <c r="DE5" i="1" s="1"/>
  <c r="JP5" i="1" s="1"/>
  <c r="GJ5" i="1" s="1"/>
  <c r="DD5" i="1" a="1"/>
  <c r="DD5" i="1" s="1"/>
  <c r="JO5" i="1" s="1"/>
  <c r="GI5" i="1" s="1"/>
  <c r="DC5" i="1" a="1"/>
  <c r="DC5" i="1" s="1"/>
  <c r="JN5" i="1" s="1"/>
  <c r="GH5" i="1" s="1"/>
  <c r="DB5" i="1" a="1"/>
  <c r="DB5" i="1" s="1"/>
  <c r="JM5" i="1" s="1"/>
  <c r="GG5" i="1" s="1"/>
  <c r="DA5" i="1" a="1"/>
  <c r="DA5" i="1" s="1"/>
  <c r="JL5" i="1" s="1"/>
  <c r="GF5" i="1" s="1"/>
  <c r="CZ5" i="1" a="1"/>
  <c r="CZ5" i="1" s="1"/>
  <c r="JK5" i="1" s="1"/>
  <c r="GE5" i="1" s="1"/>
  <c r="CY5" i="1" a="1"/>
  <c r="CY5" i="1" s="1"/>
  <c r="JJ5" i="1" s="1"/>
  <c r="GD5" i="1" s="1"/>
  <c r="CX5" i="1" a="1"/>
  <c r="CX5" i="1" s="1"/>
  <c r="JI5" i="1" s="1"/>
  <c r="GC5" i="1" s="1"/>
  <c r="CW5" i="1" a="1"/>
  <c r="CW5" i="1" s="1"/>
  <c r="JH5" i="1" s="1"/>
  <c r="GB5" i="1" s="1"/>
  <c r="CV5" i="1" a="1"/>
  <c r="CV5" i="1" s="1"/>
  <c r="JG5" i="1" s="1"/>
  <c r="GA5" i="1" s="1"/>
  <c r="CU5" i="1" a="1"/>
  <c r="CU5" i="1" s="1"/>
  <c r="JF5" i="1" s="1"/>
  <c r="FZ5" i="1" s="1"/>
  <c r="CT5" i="1" a="1"/>
  <c r="CT5" i="1" s="1"/>
  <c r="JE5" i="1" s="1"/>
  <c r="FY5" i="1" s="1"/>
  <c r="CS5" i="1" a="1"/>
  <c r="CS5" i="1" s="1"/>
  <c r="JD5" i="1" s="1"/>
  <c r="FX5" i="1" s="1"/>
  <c r="CR5" i="1" a="1"/>
  <c r="CR5" i="1" s="1"/>
  <c r="JC5" i="1" s="1"/>
  <c r="FW5" i="1" s="1"/>
  <c r="CQ5" i="1" a="1"/>
  <c r="CQ5" i="1" s="1"/>
  <c r="JB5" i="1" s="1"/>
  <c r="FV5" i="1" s="1"/>
  <c r="CP5" i="1" a="1"/>
  <c r="CP5" i="1" s="1"/>
  <c r="CO5" i="1" a="1"/>
  <c r="CO5" i="1" s="1"/>
  <c r="IZ5" i="1" s="1"/>
  <c r="FT5" i="1" s="1"/>
  <c r="CN5" i="1" a="1"/>
  <c r="CN5" i="1" s="1"/>
  <c r="IY5" i="1" s="1"/>
  <c r="FS5" i="1" s="1"/>
  <c r="CM5" i="1" a="1"/>
  <c r="CM5" i="1" s="1"/>
  <c r="IX5" i="1" s="1"/>
  <c r="FR5" i="1" s="1"/>
  <c r="CL5" i="1" a="1"/>
  <c r="CL5" i="1" s="1"/>
  <c r="IW5" i="1" s="1"/>
  <c r="FQ5" i="1" s="1"/>
  <c r="CK5" i="1" a="1"/>
  <c r="CK5" i="1" s="1"/>
  <c r="IV5" i="1" s="1"/>
  <c r="FP5" i="1" s="1"/>
  <c r="CJ5" i="1" a="1"/>
  <c r="CJ5" i="1" s="1"/>
  <c r="IU5" i="1" s="1"/>
  <c r="FO5" i="1" s="1"/>
  <c r="CI5" i="1" a="1"/>
  <c r="CI5" i="1" s="1"/>
  <c r="IT5" i="1" s="1"/>
  <c r="FN5" i="1" s="1"/>
  <c r="CH5" i="1" a="1"/>
  <c r="CH5" i="1" s="1"/>
  <c r="IS5" i="1" s="1"/>
  <c r="FM5" i="1" s="1"/>
  <c r="CG5" i="1" a="1"/>
  <c r="CG5" i="1" s="1"/>
  <c r="IR5" i="1" s="1"/>
  <c r="FL5" i="1" s="1"/>
  <c r="CF5" i="1" a="1"/>
  <c r="CF5" i="1" s="1"/>
  <c r="IQ5" i="1" s="1"/>
  <c r="FK5" i="1" s="1"/>
  <c r="CE5" i="1" a="1"/>
  <c r="CE5" i="1" s="1"/>
  <c r="IP5" i="1" s="1"/>
  <c r="FJ5" i="1" s="1"/>
  <c r="CD5" i="1" a="1"/>
  <c r="CD5" i="1" s="1"/>
  <c r="CC5" i="1" a="1"/>
  <c r="CC5" i="1" s="1"/>
  <c r="IN5" i="1" s="1"/>
  <c r="FH5" i="1" s="1"/>
  <c r="CB5" i="1" a="1"/>
  <c r="CB5" i="1" s="1"/>
  <c r="IM5" i="1" s="1"/>
  <c r="FG5" i="1" s="1"/>
  <c r="CA5" i="1" a="1"/>
  <c r="CA5" i="1" s="1"/>
  <c r="IL5" i="1" s="1"/>
  <c r="FF5" i="1" s="1"/>
  <c r="BZ5" i="1" a="1"/>
  <c r="BZ5" i="1" s="1"/>
  <c r="IK5" i="1" s="1"/>
  <c r="FE5" i="1" s="1"/>
  <c r="BY5" i="1" a="1"/>
  <c r="BY5" i="1" s="1"/>
  <c r="IJ5" i="1" s="1"/>
  <c r="FD5" i="1" s="1"/>
  <c r="BX5" i="1" a="1"/>
  <c r="BX5" i="1" s="1"/>
  <c r="BW5" i="1" a="1"/>
  <c r="BW5" i="1" s="1"/>
  <c r="IH5" i="1" s="1"/>
  <c r="FB5" i="1" s="1"/>
  <c r="BV5" i="1" a="1"/>
  <c r="BV5" i="1" s="1"/>
  <c r="IG5" i="1" s="1"/>
  <c r="FA5" i="1" s="1"/>
  <c r="BU5" i="1" a="1"/>
  <c r="BU5" i="1" s="1"/>
  <c r="IF5" i="1" s="1"/>
  <c r="EZ5" i="1" s="1"/>
  <c r="BT5" i="1" a="1"/>
  <c r="BT5" i="1" s="1"/>
  <c r="IE5" i="1" s="1"/>
  <c r="EY5" i="1" s="1"/>
  <c r="BS5" i="1" a="1"/>
  <c r="BS5" i="1" s="1"/>
  <c r="ID5" i="1" s="1"/>
  <c r="EX5" i="1" s="1"/>
  <c r="BR5" i="1" a="1"/>
  <c r="BR5" i="1" s="1"/>
  <c r="IC5" i="1" s="1"/>
  <c r="EW5" i="1" s="1"/>
  <c r="BQ5" i="1" a="1"/>
  <c r="BQ5" i="1" s="1"/>
  <c r="IB5" i="1" s="1"/>
  <c r="EV5" i="1" s="1"/>
  <c r="BP5" i="1" a="1"/>
  <c r="BP5" i="1" s="1"/>
  <c r="IA5" i="1" s="1"/>
  <c r="EU5" i="1" s="1"/>
  <c r="BO5" i="1" a="1"/>
  <c r="BO5" i="1" s="1"/>
  <c r="HZ5" i="1" s="1"/>
  <c r="ET5" i="1" s="1"/>
  <c r="BN5" i="1" a="1"/>
  <c r="BN5" i="1" s="1"/>
  <c r="HY5" i="1" s="1"/>
  <c r="ES5" i="1" s="1"/>
  <c r="BM5" i="1" a="1"/>
  <c r="BM5" i="1" s="1"/>
  <c r="HX5" i="1" s="1"/>
  <c r="ER5" i="1" s="1"/>
  <c r="BL5" i="1" a="1"/>
  <c r="BL5" i="1" s="1"/>
  <c r="HW5" i="1" s="1"/>
  <c r="BK5" i="1" a="1"/>
  <c r="BK5" i="1" s="1"/>
  <c r="HV5" i="1" s="1"/>
  <c r="EP5" i="1" s="1"/>
  <c r="BJ5" i="1" a="1"/>
  <c r="BJ5" i="1" s="1"/>
  <c r="HU5" i="1" s="1"/>
  <c r="EO5" i="1" s="1"/>
  <c r="BI5" i="1" a="1"/>
  <c r="BI5" i="1" s="1"/>
  <c r="HT5" i="1" s="1"/>
  <c r="EN5" i="1" s="1"/>
  <c r="BH5" i="1" a="1"/>
  <c r="BH5" i="1" s="1"/>
  <c r="HS5" i="1" s="1"/>
  <c r="EM5" i="1" s="1"/>
  <c r="BG5" i="1" a="1"/>
  <c r="BG5" i="1" s="1"/>
  <c r="HR5" i="1" s="1"/>
  <c r="EL5" i="1" s="1"/>
  <c r="BF5" i="1" a="1"/>
  <c r="BF5" i="1" s="1"/>
  <c r="BE5" i="1" a="1"/>
  <c r="BE5" i="1" s="1"/>
  <c r="BD5" i="1" a="1"/>
  <c r="BD5" i="1" s="1"/>
  <c r="BC5" i="1" a="1"/>
  <c r="BC5" i="1" s="1"/>
  <c r="BB5" i="1" a="1"/>
  <c r="BB5" i="1" s="1"/>
  <c r="HM5" i="1" s="1"/>
  <c r="EG5" i="1" s="1"/>
  <c r="BA5" i="1" a="1"/>
  <c r="BA5" i="1" s="1"/>
  <c r="HL5" i="1" s="1"/>
  <c r="EF5" i="1" s="1"/>
  <c r="AZ5" i="1" a="1"/>
  <c r="AZ5" i="1" s="1"/>
  <c r="HK5" i="1" s="1"/>
  <c r="EE5" i="1" s="1"/>
  <c r="AY5" i="1" a="1"/>
  <c r="AY5" i="1" s="1"/>
  <c r="HJ5" i="1" s="1"/>
  <c r="ED5" i="1" s="1"/>
  <c r="AX5" i="1" a="1"/>
  <c r="AX5" i="1" s="1"/>
  <c r="AW5" i="1" a="1"/>
  <c r="AW5" i="1" s="1"/>
  <c r="AV5" i="1" a="1"/>
  <c r="AV5" i="1" s="1"/>
  <c r="AU5" i="1" a="1"/>
  <c r="AU5" i="1" s="1"/>
  <c r="AT5" i="1" a="1"/>
  <c r="AT5" i="1" s="1"/>
  <c r="AS5" i="1" a="1"/>
  <c r="AS5" i="1" s="1"/>
  <c r="HD5" i="1" s="1"/>
  <c r="DX5" i="1" s="1"/>
  <c r="AR5" i="1" a="1"/>
  <c r="AR5" i="1" s="1"/>
  <c r="AQ5" i="1" a="1"/>
  <c r="AQ5" i="1" s="1"/>
  <c r="AP5" i="1" a="1"/>
  <c r="AP5" i="1" s="1"/>
  <c r="AO5" i="1" a="1"/>
  <c r="AO5" i="1" s="1"/>
  <c r="GZ5" i="1" s="1"/>
  <c r="DT5" i="1" s="1"/>
  <c r="AN5" i="1" a="1"/>
  <c r="AN5" i="1" s="1"/>
  <c r="GY5" i="1" s="1"/>
  <c r="DS5" i="1" s="1"/>
  <c r="AM5" i="1" a="1"/>
  <c r="AM5" i="1" s="1"/>
  <c r="GX5" i="1" s="1"/>
  <c r="DR5" i="1" s="1"/>
  <c r="AL5" i="1" a="1"/>
  <c r="AL5" i="1" s="1"/>
  <c r="AK5" i="1" a="1"/>
  <c r="AK5" i="1" s="1"/>
  <c r="AJ5" i="1" a="1"/>
  <c r="AJ5" i="1" s="1"/>
  <c r="GU5" i="1" s="1"/>
  <c r="DO5" i="1" s="1"/>
  <c r="AI5" i="1" a="1"/>
  <c r="AI5" i="1" s="1"/>
  <c r="AH5" i="1" a="1"/>
  <c r="AH5" i="1" s="1"/>
  <c r="GS5" i="1" s="1"/>
  <c r="DM5" i="1" s="1"/>
  <c r="AG5" i="1" a="1"/>
  <c r="AG5" i="1" s="1"/>
  <c r="GR5" i="1" s="1"/>
  <c r="DL5" i="1" s="1"/>
  <c r="AF5" i="1" a="1"/>
  <c r="AF5" i="1" s="1"/>
  <c r="GQ5" i="1" s="1"/>
  <c r="DK5" i="1" s="1"/>
  <c r="AE5" i="1" a="1"/>
  <c r="AE5" i="1" s="1"/>
  <c r="GP5" i="1" s="1"/>
  <c r="DJ5" i="1" s="1"/>
  <c r="AD5" i="1" a="1"/>
  <c r="AD5" i="1" s="1"/>
  <c r="DH4" i="1" a="1"/>
  <c r="DH4" i="1" s="1"/>
  <c r="JS4" i="1" s="1"/>
  <c r="GM4" i="1" s="1"/>
  <c r="DG4" i="1" a="1"/>
  <c r="DG4" i="1" s="1"/>
  <c r="JR4" i="1" s="1"/>
  <c r="GL4" i="1" s="1"/>
  <c r="DF4" i="1" a="1"/>
  <c r="DF4" i="1" s="1"/>
  <c r="JQ4" i="1" s="1"/>
  <c r="GK4" i="1" s="1"/>
  <c r="DE4" i="1" a="1"/>
  <c r="DE4" i="1" s="1"/>
  <c r="JP4" i="1" s="1"/>
  <c r="GJ4" i="1" s="1"/>
  <c r="DD4" i="1" a="1"/>
  <c r="DD4" i="1" s="1"/>
  <c r="JO4" i="1" s="1"/>
  <c r="GI4" i="1" s="1"/>
  <c r="DC4" i="1" a="1"/>
  <c r="DC4" i="1" s="1"/>
  <c r="JN4" i="1" s="1"/>
  <c r="GH4" i="1" s="1"/>
  <c r="DB4" i="1" a="1"/>
  <c r="DB4" i="1" s="1"/>
  <c r="JM4" i="1" s="1"/>
  <c r="GG4" i="1" s="1"/>
  <c r="DA4" i="1" a="1"/>
  <c r="DA4" i="1" s="1"/>
  <c r="JL4" i="1" s="1"/>
  <c r="GF4" i="1" s="1"/>
  <c r="CZ4" i="1" a="1"/>
  <c r="CZ4" i="1" s="1"/>
  <c r="JK4" i="1" s="1"/>
  <c r="GE4" i="1" s="1"/>
  <c r="CY4" i="1" a="1"/>
  <c r="CY4" i="1" s="1"/>
  <c r="JJ4" i="1" s="1"/>
  <c r="GD4" i="1" s="1"/>
  <c r="CX4" i="1" a="1"/>
  <c r="CX4" i="1" s="1"/>
  <c r="JI4" i="1" s="1"/>
  <c r="GC4" i="1" s="1"/>
  <c r="CW4" i="1" a="1"/>
  <c r="CW4" i="1" s="1"/>
  <c r="JH4" i="1" s="1"/>
  <c r="GB4" i="1" s="1"/>
  <c r="CV4" i="1" a="1"/>
  <c r="CV4" i="1" s="1"/>
  <c r="JG4" i="1" s="1"/>
  <c r="GA4" i="1" s="1"/>
  <c r="CU4" i="1" a="1"/>
  <c r="CU4" i="1" s="1"/>
  <c r="JF4" i="1" s="1"/>
  <c r="FZ4" i="1" s="1"/>
  <c r="CT4" i="1" a="1"/>
  <c r="CT4" i="1" s="1"/>
  <c r="JE4" i="1" s="1"/>
  <c r="FY4" i="1" s="1"/>
  <c r="CS4" i="1" a="1"/>
  <c r="CS4" i="1" s="1"/>
  <c r="JD4" i="1" s="1"/>
  <c r="FX4" i="1" s="1"/>
  <c r="CR4" i="1" a="1"/>
  <c r="CR4" i="1" s="1"/>
  <c r="JC4" i="1" s="1"/>
  <c r="FW4" i="1" s="1"/>
  <c r="CQ4" i="1" a="1"/>
  <c r="CQ4" i="1" s="1"/>
  <c r="JB4" i="1" s="1"/>
  <c r="FV4" i="1" s="1"/>
  <c r="CP4" i="1" a="1"/>
  <c r="CP4" i="1" s="1"/>
  <c r="CO4" i="1" a="1"/>
  <c r="CO4" i="1" s="1"/>
  <c r="IZ4" i="1" s="1"/>
  <c r="FT4" i="1" s="1"/>
  <c r="CN4" i="1" a="1"/>
  <c r="CN4" i="1" s="1"/>
  <c r="IY4" i="1" s="1"/>
  <c r="FS4" i="1" s="1"/>
  <c r="CM4" i="1" a="1"/>
  <c r="CM4" i="1" s="1"/>
  <c r="IX4" i="1" s="1"/>
  <c r="FR4" i="1" s="1"/>
  <c r="CL4" i="1" a="1"/>
  <c r="CL4" i="1" s="1"/>
  <c r="IW4" i="1" s="1"/>
  <c r="FQ4" i="1" s="1"/>
  <c r="CK4" i="1" a="1"/>
  <c r="CK4" i="1" s="1"/>
  <c r="IV4" i="1" s="1"/>
  <c r="FP4" i="1" s="1"/>
  <c r="CJ4" i="1" a="1"/>
  <c r="CJ4" i="1" s="1"/>
  <c r="IU4" i="1" s="1"/>
  <c r="FO4" i="1" s="1"/>
  <c r="CI4" i="1" a="1"/>
  <c r="CI4" i="1" s="1"/>
  <c r="IT4" i="1" s="1"/>
  <c r="FN4" i="1" s="1"/>
  <c r="CH4" i="1" a="1"/>
  <c r="CH4" i="1" s="1"/>
  <c r="IS4" i="1" s="1"/>
  <c r="FM4" i="1" s="1"/>
  <c r="CG4" i="1" a="1"/>
  <c r="CG4" i="1" s="1"/>
  <c r="IR4" i="1" s="1"/>
  <c r="FL4" i="1" s="1"/>
  <c r="CF4" i="1" a="1"/>
  <c r="CF4" i="1" s="1"/>
  <c r="IQ4" i="1" s="1"/>
  <c r="FK4" i="1" s="1"/>
  <c r="CE4" i="1" a="1"/>
  <c r="CE4" i="1" s="1"/>
  <c r="IP4" i="1" s="1"/>
  <c r="FJ4" i="1" s="1"/>
  <c r="CD4" i="1" a="1"/>
  <c r="CD4" i="1" s="1"/>
  <c r="CC4" i="1" a="1"/>
  <c r="CC4" i="1" s="1"/>
  <c r="IN4" i="1" s="1"/>
  <c r="FH4" i="1" s="1"/>
  <c r="CB4" i="1" a="1"/>
  <c r="CB4" i="1" s="1"/>
  <c r="IM4" i="1" s="1"/>
  <c r="FG4" i="1" s="1"/>
  <c r="CA4" i="1" a="1"/>
  <c r="CA4" i="1" s="1"/>
  <c r="IL4" i="1" s="1"/>
  <c r="FF4" i="1" s="1"/>
  <c r="BZ4" i="1" a="1"/>
  <c r="BZ4" i="1" s="1"/>
  <c r="IK4" i="1" s="1"/>
  <c r="FE4" i="1" s="1"/>
  <c r="BY4" i="1" a="1"/>
  <c r="BY4" i="1" s="1"/>
  <c r="IJ4" i="1" s="1"/>
  <c r="FD4" i="1" s="1"/>
  <c r="BX4" i="1" a="1"/>
  <c r="BX4" i="1" s="1"/>
  <c r="BW4" i="1" a="1"/>
  <c r="BW4" i="1" s="1"/>
  <c r="IH4" i="1" s="1"/>
  <c r="FB4" i="1" s="1"/>
  <c r="BV4" i="1" a="1"/>
  <c r="BV4" i="1" s="1"/>
  <c r="IG4" i="1" s="1"/>
  <c r="FA4" i="1" s="1"/>
  <c r="BU4" i="1" a="1"/>
  <c r="BU4" i="1" s="1"/>
  <c r="IF4" i="1" s="1"/>
  <c r="EZ4" i="1" s="1"/>
  <c r="BT4" i="1" a="1"/>
  <c r="BT4" i="1" s="1"/>
  <c r="IE4" i="1" s="1"/>
  <c r="EY4" i="1" s="1"/>
  <c r="BS4" i="1" a="1"/>
  <c r="BS4" i="1" s="1"/>
  <c r="ID4" i="1" s="1"/>
  <c r="EX4" i="1" s="1"/>
  <c r="BR4" i="1" a="1"/>
  <c r="BR4" i="1" s="1"/>
  <c r="IC4" i="1" s="1"/>
  <c r="EW4" i="1" s="1"/>
  <c r="BQ4" i="1" a="1"/>
  <c r="BQ4" i="1" s="1"/>
  <c r="IB4" i="1" s="1"/>
  <c r="EV4" i="1" s="1"/>
  <c r="BP4" i="1" a="1"/>
  <c r="BP4" i="1" s="1"/>
  <c r="IA4" i="1" s="1"/>
  <c r="EU4" i="1" s="1"/>
  <c r="BO4" i="1" a="1"/>
  <c r="BO4" i="1" s="1"/>
  <c r="HZ4" i="1" s="1"/>
  <c r="ET4" i="1" s="1"/>
  <c r="BN4" i="1" a="1"/>
  <c r="BN4" i="1" s="1"/>
  <c r="HY4" i="1" s="1"/>
  <c r="ES4" i="1" s="1"/>
  <c r="BM4" i="1" a="1"/>
  <c r="BM4" i="1" s="1"/>
  <c r="HX4" i="1" s="1"/>
  <c r="ER4" i="1" s="1"/>
  <c r="BL4" i="1" a="1"/>
  <c r="BL4" i="1" s="1"/>
  <c r="BK4" i="1" a="1"/>
  <c r="BK4" i="1" s="1"/>
  <c r="HV4" i="1" s="1"/>
  <c r="EP4" i="1" s="1"/>
  <c r="BJ4" i="1" a="1"/>
  <c r="BJ4" i="1" s="1"/>
  <c r="HU4" i="1" s="1"/>
  <c r="EO4" i="1" s="1"/>
  <c r="BI4" i="1" a="1"/>
  <c r="BI4" i="1" s="1"/>
  <c r="HT4" i="1" s="1"/>
  <c r="EN4" i="1" s="1"/>
  <c r="BH4" i="1" a="1"/>
  <c r="BH4" i="1" s="1"/>
  <c r="HS4" i="1" s="1"/>
  <c r="EM4" i="1" s="1"/>
  <c r="BG4" i="1" a="1"/>
  <c r="BG4" i="1" s="1"/>
  <c r="HR4" i="1" s="1"/>
  <c r="EL4" i="1" s="1"/>
  <c r="BF4" i="1" a="1"/>
  <c r="BF4" i="1" s="1"/>
  <c r="BE4" i="1" a="1"/>
  <c r="BE4" i="1" s="1"/>
  <c r="BD4" i="1" a="1"/>
  <c r="BD4" i="1" s="1"/>
  <c r="BC4" i="1" a="1"/>
  <c r="BC4" i="1" s="1"/>
  <c r="BB4" i="1" a="1"/>
  <c r="BB4" i="1" s="1"/>
  <c r="HM4" i="1" s="1"/>
  <c r="EG4" i="1" s="1"/>
  <c r="BA4" i="1" a="1"/>
  <c r="BA4" i="1" s="1"/>
  <c r="HL4" i="1" s="1"/>
  <c r="EF4" i="1" s="1"/>
  <c r="AZ4" i="1" a="1"/>
  <c r="AZ4" i="1" s="1"/>
  <c r="HK4" i="1" s="1"/>
  <c r="EE4" i="1" s="1"/>
  <c r="AY4" i="1" a="1"/>
  <c r="AY4" i="1" s="1"/>
  <c r="HJ4" i="1" s="1"/>
  <c r="ED4" i="1" s="1"/>
  <c r="AX4" i="1" a="1"/>
  <c r="AX4" i="1" s="1"/>
  <c r="AW4" i="1" a="1"/>
  <c r="AW4" i="1" s="1"/>
  <c r="AV4" i="1" a="1"/>
  <c r="AV4" i="1" s="1"/>
  <c r="AU4" i="1" a="1"/>
  <c r="AU4" i="1" s="1"/>
  <c r="AT4" i="1" a="1"/>
  <c r="AT4" i="1" s="1"/>
  <c r="AS4" i="1" a="1"/>
  <c r="AS4" i="1" s="1"/>
  <c r="AR4" i="1" a="1"/>
  <c r="AR4" i="1" s="1"/>
  <c r="AQ4" i="1" a="1"/>
  <c r="AQ4" i="1" s="1"/>
  <c r="AP4" i="1" a="1"/>
  <c r="AP4" i="1" s="1"/>
  <c r="AO4" i="1" a="1"/>
  <c r="AO4" i="1" s="1"/>
  <c r="GZ4" i="1" s="1"/>
  <c r="DT4" i="1" s="1"/>
  <c r="AN4" i="1" a="1"/>
  <c r="AN4" i="1" s="1"/>
  <c r="GY4" i="1" s="1"/>
  <c r="DS4" i="1" s="1"/>
  <c r="AM4" i="1" a="1"/>
  <c r="AM4" i="1" s="1"/>
  <c r="GX4" i="1" s="1"/>
  <c r="DR4" i="1" s="1"/>
  <c r="AL4" i="1" a="1"/>
  <c r="AL4" i="1" s="1"/>
  <c r="AK4" i="1" a="1"/>
  <c r="AK4" i="1" s="1"/>
  <c r="AJ4" i="1" a="1"/>
  <c r="AJ4" i="1" s="1"/>
  <c r="AI4" i="1" a="1"/>
  <c r="AI4" i="1" s="1"/>
  <c r="AH4" i="1" a="1"/>
  <c r="AH4" i="1" s="1"/>
  <c r="GS4" i="1" s="1"/>
  <c r="DM4" i="1" s="1"/>
  <c r="AG4" i="1" a="1"/>
  <c r="AG4" i="1" s="1"/>
  <c r="GR4" i="1" s="1"/>
  <c r="DL4" i="1" s="1"/>
  <c r="AF4" i="1" a="1"/>
  <c r="AF4" i="1" s="1"/>
  <c r="GQ4" i="1" s="1"/>
  <c r="DK4" i="1" s="1"/>
  <c r="AE4" i="1" a="1"/>
  <c r="AE4" i="1" s="1"/>
  <c r="GP4" i="1" s="1"/>
  <c r="DJ4" i="1" s="1"/>
  <c r="AD4" i="1" a="1"/>
  <c r="AD4" i="1" s="1"/>
  <c r="DH3" i="1" a="1"/>
  <c r="DH3" i="1" s="1"/>
  <c r="JS3" i="1" s="1"/>
  <c r="GM3" i="1" s="1"/>
  <c r="DG3" i="1" a="1"/>
  <c r="DG3" i="1" s="1"/>
  <c r="JR3" i="1" s="1"/>
  <c r="GL3" i="1" s="1"/>
  <c r="DF3" i="1" a="1"/>
  <c r="DF3" i="1" s="1"/>
  <c r="JQ3" i="1" s="1"/>
  <c r="GK3" i="1" s="1"/>
  <c r="DE3" i="1" a="1"/>
  <c r="DE3" i="1" s="1"/>
  <c r="JP3" i="1" s="1"/>
  <c r="GJ3" i="1" s="1"/>
  <c r="DD3" i="1" a="1"/>
  <c r="DD3" i="1" s="1"/>
  <c r="JO3" i="1" s="1"/>
  <c r="GI3" i="1" s="1"/>
  <c r="DC3" i="1" a="1"/>
  <c r="DC3" i="1" s="1"/>
  <c r="JN3" i="1" s="1"/>
  <c r="GH3" i="1" s="1"/>
  <c r="DB3" i="1" a="1"/>
  <c r="DB3" i="1" s="1"/>
  <c r="JM3" i="1" s="1"/>
  <c r="GG3" i="1" s="1"/>
  <c r="DA3" i="1" a="1"/>
  <c r="DA3" i="1" s="1"/>
  <c r="JL3" i="1" s="1"/>
  <c r="GF3" i="1" s="1"/>
  <c r="CZ3" i="1" a="1"/>
  <c r="CZ3" i="1" s="1"/>
  <c r="JK3" i="1" s="1"/>
  <c r="GE3" i="1" s="1"/>
  <c r="CY3" i="1" a="1"/>
  <c r="CY3" i="1" s="1"/>
  <c r="JJ3" i="1" s="1"/>
  <c r="GD3" i="1" s="1"/>
  <c r="CX3" i="1" a="1"/>
  <c r="CX3" i="1" s="1"/>
  <c r="JI3" i="1" s="1"/>
  <c r="GC3" i="1" s="1"/>
  <c r="CW3" i="1" a="1"/>
  <c r="CW3" i="1" s="1"/>
  <c r="JH3" i="1" s="1"/>
  <c r="GB3" i="1" s="1"/>
  <c r="CV3" i="1" a="1"/>
  <c r="CV3" i="1" s="1"/>
  <c r="JG3" i="1" s="1"/>
  <c r="GA3" i="1" s="1"/>
  <c r="CU3" i="1" a="1"/>
  <c r="CU3" i="1" s="1"/>
  <c r="JF3" i="1" s="1"/>
  <c r="FZ3" i="1" s="1"/>
  <c r="CT3" i="1" a="1"/>
  <c r="CT3" i="1" s="1"/>
  <c r="JE3" i="1" s="1"/>
  <c r="FY3" i="1" s="1"/>
  <c r="CS3" i="1" a="1"/>
  <c r="CS3" i="1" s="1"/>
  <c r="JD3" i="1" s="1"/>
  <c r="FX3" i="1" s="1"/>
  <c r="CR3" i="1" a="1"/>
  <c r="CR3" i="1" s="1"/>
  <c r="JC3" i="1" s="1"/>
  <c r="FW3" i="1" s="1"/>
  <c r="CQ3" i="1" a="1"/>
  <c r="CQ3" i="1" s="1"/>
  <c r="JB3" i="1" s="1"/>
  <c r="FV3" i="1" s="1"/>
  <c r="CP3" i="1" a="1"/>
  <c r="CP3" i="1" s="1"/>
  <c r="CO3" i="1" a="1"/>
  <c r="CO3" i="1" s="1"/>
  <c r="IZ3" i="1" s="1"/>
  <c r="FT3" i="1" s="1"/>
  <c r="CN3" i="1" a="1"/>
  <c r="CN3" i="1" s="1"/>
  <c r="IY3" i="1" s="1"/>
  <c r="FS3" i="1" s="1"/>
  <c r="CM3" i="1" a="1"/>
  <c r="CM3" i="1" s="1"/>
  <c r="IX3" i="1" s="1"/>
  <c r="FR3" i="1" s="1"/>
  <c r="CL3" i="1" a="1"/>
  <c r="CL3" i="1" s="1"/>
  <c r="IW3" i="1" s="1"/>
  <c r="FQ3" i="1" s="1"/>
  <c r="CK3" i="1" a="1"/>
  <c r="CK3" i="1" s="1"/>
  <c r="IV3" i="1" s="1"/>
  <c r="FP3" i="1" s="1"/>
  <c r="CJ3" i="1" a="1"/>
  <c r="CJ3" i="1" s="1"/>
  <c r="IU3" i="1" s="1"/>
  <c r="FO3" i="1" s="1"/>
  <c r="CI3" i="1" a="1"/>
  <c r="CI3" i="1" s="1"/>
  <c r="IT3" i="1" s="1"/>
  <c r="FN3" i="1" s="1"/>
  <c r="CH3" i="1" a="1"/>
  <c r="CH3" i="1" s="1"/>
  <c r="IS3" i="1" s="1"/>
  <c r="FM3" i="1" s="1"/>
  <c r="CG3" i="1" a="1"/>
  <c r="CG3" i="1" s="1"/>
  <c r="IR3" i="1" s="1"/>
  <c r="FL3" i="1" s="1"/>
  <c r="CF3" i="1" a="1"/>
  <c r="CF3" i="1" s="1"/>
  <c r="IQ3" i="1" s="1"/>
  <c r="FK3" i="1" s="1"/>
  <c r="CE3" i="1" a="1"/>
  <c r="CE3" i="1" s="1"/>
  <c r="IP3" i="1" s="1"/>
  <c r="FJ3" i="1" s="1"/>
  <c r="CD3" i="1" a="1"/>
  <c r="CD3" i="1" s="1"/>
  <c r="CC3" i="1" a="1"/>
  <c r="CC3" i="1" s="1"/>
  <c r="IN3" i="1" s="1"/>
  <c r="FH3" i="1" s="1"/>
  <c r="CB3" i="1" a="1"/>
  <c r="CB3" i="1" s="1"/>
  <c r="IM3" i="1" s="1"/>
  <c r="FG3" i="1" s="1"/>
  <c r="CA3" i="1" a="1"/>
  <c r="CA3" i="1" s="1"/>
  <c r="IL3" i="1" s="1"/>
  <c r="FF3" i="1" s="1"/>
  <c r="BZ3" i="1" a="1"/>
  <c r="BZ3" i="1" s="1"/>
  <c r="IK3" i="1" s="1"/>
  <c r="FE3" i="1" s="1"/>
  <c r="BY3" i="1" a="1"/>
  <c r="BY3" i="1" s="1"/>
  <c r="IJ3" i="1" s="1"/>
  <c r="FD3" i="1" s="1"/>
  <c r="BX3" i="1" a="1"/>
  <c r="BX3" i="1" s="1"/>
  <c r="BW3" i="1" a="1"/>
  <c r="BW3" i="1" s="1"/>
  <c r="IH3" i="1" s="1"/>
  <c r="FB3" i="1" s="1"/>
  <c r="BV3" i="1" a="1"/>
  <c r="BV3" i="1" s="1"/>
  <c r="IG3" i="1" s="1"/>
  <c r="FA3" i="1" s="1"/>
  <c r="BU3" i="1" a="1"/>
  <c r="BU3" i="1" s="1"/>
  <c r="IF3" i="1" s="1"/>
  <c r="EZ3" i="1" s="1"/>
  <c r="BT3" i="1" a="1"/>
  <c r="BT3" i="1" s="1"/>
  <c r="IE3" i="1" s="1"/>
  <c r="EY3" i="1" s="1"/>
  <c r="BS3" i="1" a="1"/>
  <c r="BS3" i="1" s="1"/>
  <c r="ID3" i="1" s="1"/>
  <c r="EX3" i="1" s="1"/>
  <c r="BR3" i="1" a="1"/>
  <c r="BR3" i="1" s="1"/>
  <c r="IC3" i="1" s="1"/>
  <c r="EW3" i="1" s="1"/>
  <c r="BQ3" i="1" a="1"/>
  <c r="BQ3" i="1" s="1"/>
  <c r="IB3" i="1" s="1"/>
  <c r="EV3" i="1" s="1"/>
  <c r="BP3" i="1" a="1"/>
  <c r="BP3" i="1" s="1"/>
  <c r="IA3" i="1" s="1"/>
  <c r="EU3" i="1" s="1"/>
  <c r="BO3" i="1" a="1"/>
  <c r="BO3" i="1" s="1"/>
  <c r="HZ3" i="1" s="1"/>
  <c r="ET3" i="1" s="1"/>
  <c r="BN3" i="1" a="1"/>
  <c r="BN3" i="1" s="1"/>
  <c r="HY3" i="1" s="1"/>
  <c r="ES3" i="1" s="1"/>
  <c r="BM3" i="1" a="1"/>
  <c r="BM3" i="1" s="1"/>
  <c r="HX3" i="1" s="1"/>
  <c r="ER3" i="1" s="1"/>
  <c r="BL3" i="1" a="1"/>
  <c r="BL3" i="1" s="1"/>
  <c r="BK3" i="1" a="1"/>
  <c r="BK3" i="1" s="1"/>
  <c r="HV3" i="1" s="1"/>
  <c r="EP3" i="1" s="1"/>
  <c r="BJ3" i="1" a="1"/>
  <c r="BJ3" i="1" s="1"/>
  <c r="HU3" i="1" s="1"/>
  <c r="EO3" i="1" s="1"/>
  <c r="BI3" i="1" a="1"/>
  <c r="BI3" i="1" s="1"/>
  <c r="HT3" i="1" s="1"/>
  <c r="EN3" i="1" s="1"/>
  <c r="BH3" i="1" a="1"/>
  <c r="BH3" i="1" s="1"/>
  <c r="HS3" i="1" s="1"/>
  <c r="EM3" i="1" s="1"/>
  <c r="BG3" i="1" a="1"/>
  <c r="BG3" i="1" s="1"/>
  <c r="HR3" i="1" s="1"/>
  <c r="EL3" i="1" s="1"/>
  <c r="BF3" i="1" a="1"/>
  <c r="BF3" i="1" s="1"/>
  <c r="BE3" i="1" a="1"/>
  <c r="BE3" i="1" s="1"/>
  <c r="BD3" i="1" a="1"/>
  <c r="BD3" i="1" s="1"/>
  <c r="BC3" i="1" a="1"/>
  <c r="BC3" i="1" s="1"/>
  <c r="BB3" i="1" a="1"/>
  <c r="BB3" i="1" s="1"/>
  <c r="HM3" i="1" s="1"/>
  <c r="EG3" i="1" s="1"/>
  <c r="BA3" i="1" a="1"/>
  <c r="BA3" i="1" s="1"/>
  <c r="HL3" i="1" s="1"/>
  <c r="EF3" i="1" s="1"/>
  <c r="AZ3" i="1" a="1"/>
  <c r="AZ3" i="1" s="1"/>
  <c r="HK3" i="1" s="1"/>
  <c r="EE3" i="1" s="1"/>
  <c r="AY3" i="1" a="1"/>
  <c r="AY3" i="1" s="1"/>
  <c r="HJ3" i="1" s="1"/>
  <c r="ED3" i="1" s="1"/>
  <c r="AX3" i="1" a="1"/>
  <c r="AX3" i="1" s="1"/>
  <c r="AW3" i="1" a="1"/>
  <c r="AW3" i="1" s="1"/>
  <c r="AV3" i="1" a="1"/>
  <c r="AV3" i="1" s="1"/>
  <c r="AU3" i="1" a="1"/>
  <c r="AU3" i="1" s="1"/>
  <c r="AT3" i="1" a="1"/>
  <c r="AT3" i="1" s="1"/>
  <c r="AS3" i="1" a="1"/>
  <c r="AS3" i="1" s="1"/>
  <c r="AR3" i="1" a="1"/>
  <c r="AR3" i="1" s="1"/>
  <c r="AQ3" i="1" a="1"/>
  <c r="AQ3" i="1" s="1"/>
  <c r="AP3" i="1" a="1"/>
  <c r="AP3" i="1" s="1"/>
  <c r="AO3" i="1" a="1"/>
  <c r="AO3" i="1" s="1"/>
  <c r="GZ3" i="1" s="1"/>
  <c r="DT3" i="1" s="1"/>
  <c r="AN3" i="1" a="1"/>
  <c r="AN3" i="1" s="1"/>
  <c r="GY3" i="1" s="1"/>
  <c r="DS3" i="1" s="1"/>
  <c r="AM3" i="1" a="1"/>
  <c r="AM3" i="1" s="1"/>
  <c r="GX3" i="1" s="1"/>
  <c r="DR3" i="1" s="1"/>
  <c r="AL3" i="1" a="1"/>
  <c r="AL3" i="1" s="1"/>
  <c r="I3" i="1" s="1"/>
  <c r="U3" i="1" s="1"/>
  <c r="AK3" i="1" a="1"/>
  <c r="AK3" i="1" s="1"/>
  <c r="AJ3" i="1" a="1"/>
  <c r="AJ3" i="1" s="1"/>
  <c r="AI3" i="1" a="1"/>
  <c r="AI3" i="1" s="1"/>
  <c r="AH3" i="1" a="1"/>
  <c r="AH3" i="1" s="1"/>
  <c r="GS3" i="1" s="1"/>
  <c r="DM3" i="1" s="1"/>
  <c r="AG3" i="1" a="1"/>
  <c r="AG3" i="1" s="1"/>
  <c r="GR3" i="1" s="1"/>
  <c r="DL3" i="1" s="1"/>
  <c r="AF3" i="1" a="1"/>
  <c r="AF3" i="1" s="1"/>
  <c r="GQ3" i="1" s="1"/>
  <c r="DK3" i="1" s="1"/>
  <c r="AE3" i="1" a="1"/>
  <c r="AE3" i="1" s="1"/>
  <c r="GP3" i="1" s="1"/>
  <c r="DJ3" i="1" s="1"/>
  <c r="AD3" i="1" a="1"/>
  <c r="AD3" i="1" s="1"/>
  <c r="DH2" i="1" a="1"/>
  <c r="DH2" i="1" s="1"/>
  <c r="JS2" i="1" s="1"/>
  <c r="GM2" i="1" s="1"/>
  <c r="DG2" i="1" a="1"/>
  <c r="DG2" i="1" s="1"/>
  <c r="JR2" i="1" s="1"/>
  <c r="GL2" i="1" s="1"/>
  <c r="DF2" i="1" a="1"/>
  <c r="DF2" i="1" s="1"/>
  <c r="JQ2" i="1" s="1"/>
  <c r="GK2" i="1" s="1"/>
  <c r="DE2" i="1" a="1"/>
  <c r="DE2" i="1" s="1"/>
  <c r="JP2" i="1" s="1"/>
  <c r="GJ2" i="1" s="1"/>
  <c r="DD2" i="1" a="1"/>
  <c r="DD2" i="1" s="1"/>
  <c r="JO2" i="1" s="1"/>
  <c r="GI2" i="1" s="1"/>
  <c r="DC2" i="1" a="1"/>
  <c r="DC2" i="1" s="1"/>
  <c r="JN2" i="1" s="1"/>
  <c r="GH2" i="1" s="1"/>
  <c r="DB2" i="1" a="1"/>
  <c r="DB2" i="1" s="1"/>
  <c r="JM2" i="1" s="1"/>
  <c r="GG2" i="1" s="1"/>
  <c r="DA2" i="1" a="1"/>
  <c r="DA2" i="1" s="1"/>
  <c r="JL2" i="1" s="1"/>
  <c r="GF2" i="1" s="1"/>
  <c r="CZ2" i="1" a="1"/>
  <c r="CZ2" i="1" s="1"/>
  <c r="JK2" i="1" s="1"/>
  <c r="GE2" i="1" s="1"/>
  <c r="CY2" i="1" a="1"/>
  <c r="CY2" i="1" s="1"/>
  <c r="JJ2" i="1" s="1"/>
  <c r="GD2" i="1" s="1"/>
  <c r="CX2" i="1" a="1"/>
  <c r="CX2" i="1" s="1"/>
  <c r="JI2" i="1" s="1"/>
  <c r="GC2" i="1" s="1"/>
  <c r="CW2" i="1" a="1"/>
  <c r="CW2" i="1" s="1"/>
  <c r="JH2" i="1" s="1"/>
  <c r="GB2" i="1" s="1"/>
  <c r="CV2" i="1" a="1"/>
  <c r="CV2" i="1" s="1"/>
  <c r="JG2" i="1" s="1"/>
  <c r="GA2" i="1" s="1"/>
  <c r="CU2" i="1" a="1"/>
  <c r="CU2" i="1" s="1"/>
  <c r="JF2" i="1" s="1"/>
  <c r="FZ2" i="1" s="1"/>
  <c r="CT2" i="1" a="1"/>
  <c r="CT2" i="1" s="1"/>
  <c r="JE2" i="1" s="1"/>
  <c r="FY2" i="1" s="1"/>
  <c r="CS2" i="1" a="1"/>
  <c r="CS2" i="1" s="1"/>
  <c r="JD2" i="1" s="1"/>
  <c r="FX2" i="1" s="1"/>
  <c r="CR2" i="1" a="1"/>
  <c r="CR2" i="1" s="1"/>
  <c r="JC2" i="1" s="1"/>
  <c r="FW2" i="1" s="1"/>
  <c r="CQ2" i="1" a="1"/>
  <c r="CQ2" i="1" s="1"/>
  <c r="JB2" i="1" s="1"/>
  <c r="FV2" i="1" s="1"/>
  <c r="CP2" i="1" a="1"/>
  <c r="CP2" i="1" s="1"/>
  <c r="CO2" i="1" a="1"/>
  <c r="CO2" i="1" s="1"/>
  <c r="IZ2" i="1" s="1"/>
  <c r="FT2" i="1" s="1"/>
  <c r="CN2" i="1" a="1"/>
  <c r="CN2" i="1" s="1"/>
  <c r="IY2" i="1" s="1"/>
  <c r="FS2" i="1" s="1"/>
  <c r="CM2" i="1" a="1"/>
  <c r="CM2" i="1" s="1"/>
  <c r="IX2" i="1" s="1"/>
  <c r="FR2" i="1" s="1"/>
  <c r="CL2" i="1" a="1"/>
  <c r="CL2" i="1" s="1"/>
  <c r="IW2" i="1" s="1"/>
  <c r="FQ2" i="1" s="1"/>
  <c r="CK2" i="1" a="1"/>
  <c r="CK2" i="1" s="1"/>
  <c r="IV2" i="1" s="1"/>
  <c r="FP2" i="1" s="1"/>
  <c r="CJ2" i="1" a="1"/>
  <c r="CJ2" i="1" s="1"/>
  <c r="IU2" i="1" s="1"/>
  <c r="FO2" i="1" s="1"/>
  <c r="CI2" i="1" a="1"/>
  <c r="CI2" i="1" s="1"/>
  <c r="IT2" i="1" s="1"/>
  <c r="FN2" i="1" s="1"/>
  <c r="CH2" i="1" a="1"/>
  <c r="CH2" i="1" s="1"/>
  <c r="IS2" i="1" s="1"/>
  <c r="FM2" i="1" s="1"/>
  <c r="CG2" i="1" a="1"/>
  <c r="CG2" i="1" s="1"/>
  <c r="IR2" i="1" s="1"/>
  <c r="FL2" i="1" s="1"/>
  <c r="CF2" i="1" a="1"/>
  <c r="CF2" i="1" s="1"/>
  <c r="IQ2" i="1" s="1"/>
  <c r="FK2" i="1" s="1"/>
  <c r="CE2" i="1" a="1"/>
  <c r="CE2" i="1" s="1"/>
  <c r="IP2" i="1" s="1"/>
  <c r="FJ2" i="1" s="1"/>
  <c r="CD2" i="1" a="1"/>
  <c r="CD2" i="1" s="1"/>
  <c r="CC2" i="1" a="1"/>
  <c r="CC2" i="1" s="1"/>
  <c r="IN2" i="1" s="1"/>
  <c r="FH2" i="1" s="1"/>
  <c r="CB2" i="1" a="1"/>
  <c r="CB2" i="1" s="1"/>
  <c r="IM2" i="1" s="1"/>
  <c r="FG2" i="1" s="1"/>
  <c r="CA2" i="1" a="1"/>
  <c r="CA2" i="1" s="1"/>
  <c r="IL2" i="1" s="1"/>
  <c r="FF2" i="1" s="1"/>
  <c r="BZ2" i="1" a="1"/>
  <c r="BZ2" i="1" s="1"/>
  <c r="IK2" i="1" s="1"/>
  <c r="FE2" i="1" s="1"/>
  <c r="BY2" i="1" a="1"/>
  <c r="BY2" i="1" s="1"/>
  <c r="IJ2" i="1" s="1"/>
  <c r="FD2" i="1" s="1"/>
  <c r="BX2" i="1" a="1"/>
  <c r="BX2" i="1" s="1"/>
  <c r="BW2" i="1" a="1"/>
  <c r="BW2" i="1" s="1"/>
  <c r="IH2" i="1" s="1"/>
  <c r="FB2" i="1" s="1"/>
  <c r="BV2" i="1" a="1"/>
  <c r="BV2" i="1" s="1"/>
  <c r="IG2" i="1" s="1"/>
  <c r="FA2" i="1" s="1"/>
  <c r="BU2" i="1" a="1"/>
  <c r="BU2" i="1" s="1"/>
  <c r="IF2" i="1" s="1"/>
  <c r="EZ2" i="1" s="1"/>
  <c r="BT2" i="1" a="1"/>
  <c r="BT2" i="1" s="1"/>
  <c r="IE2" i="1" s="1"/>
  <c r="EY2" i="1" s="1"/>
  <c r="BS2" i="1" a="1"/>
  <c r="BS2" i="1" s="1"/>
  <c r="ID2" i="1" s="1"/>
  <c r="EX2" i="1" s="1"/>
  <c r="BR2" i="1" a="1"/>
  <c r="BR2" i="1" s="1"/>
  <c r="IC2" i="1" s="1"/>
  <c r="EW2" i="1" s="1"/>
  <c r="BQ2" i="1" a="1"/>
  <c r="BQ2" i="1" s="1"/>
  <c r="IB2" i="1" s="1"/>
  <c r="EV2" i="1" s="1"/>
  <c r="BP2" i="1" a="1"/>
  <c r="BP2" i="1" s="1"/>
  <c r="IA2" i="1" s="1"/>
  <c r="EU2" i="1" s="1"/>
  <c r="BO2" i="1" a="1"/>
  <c r="BO2" i="1" s="1"/>
  <c r="HZ2" i="1" s="1"/>
  <c r="ET2" i="1" s="1"/>
  <c r="BN2" i="1" a="1"/>
  <c r="BN2" i="1" s="1"/>
  <c r="HY2" i="1" s="1"/>
  <c r="ES2" i="1" s="1"/>
  <c r="BM2" i="1" a="1"/>
  <c r="BM2" i="1" s="1"/>
  <c r="HX2" i="1" s="1"/>
  <c r="ER2" i="1" s="1"/>
  <c r="BL2" i="1" a="1"/>
  <c r="BL2" i="1" s="1"/>
  <c r="BK2" i="1" a="1"/>
  <c r="BK2" i="1" s="1"/>
  <c r="HV2" i="1" s="1"/>
  <c r="EP2" i="1" s="1"/>
  <c r="BJ2" i="1" a="1"/>
  <c r="BJ2" i="1" s="1"/>
  <c r="HU2" i="1" s="1"/>
  <c r="EO2" i="1" s="1"/>
  <c r="BI2" i="1" a="1"/>
  <c r="BI2" i="1" s="1"/>
  <c r="HT2" i="1" s="1"/>
  <c r="EN2" i="1" s="1"/>
  <c r="BH2" i="1" a="1"/>
  <c r="BH2" i="1" s="1"/>
  <c r="HS2" i="1" s="1"/>
  <c r="EM2" i="1" s="1"/>
  <c r="BG2" i="1" a="1"/>
  <c r="BG2" i="1" s="1"/>
  <c r="HR2" i="1" s="1"/>
  <c r="EL2" i="1" s="1"/>
  <c r="BF2" i="1" a="1"/>
  <c r="BF2" i="1" s="1"/>
  <c r="BE2" i="1" a="1"/>
  <c r="BE2" i="1" s="1"/>
  <c r="BD2" i="1" a="1"/>
  <c r="BD2" i="1" s="1"/>
  <c r="BC2" i="1" a="1"/>
  <c r="BC2" i="1" s="1"/>
  <c r="BB2" i="1" a="1"/>
  <c r="BB2" i="1" s="1"/>
  <c r="HM2" i="1" s="1"/>
  <c r="EG2" i="1" s="1"/>
  <c r="BA2" i="1" a="1"/>
  <c r="BA2" i="1" s="1"/>
  <c r="HL2" i="1" s="1"/>
  <c r="EF2" i="1" s="1"/>
  <c r="AZ2" i="1" a="1"/>
  <c r="AZ2" i="1" s="1"/>
  <c r="HK2" i="1" s="1"/>
  <c r="EE2" i="1" s="1"/>
  <c r="AY2" i="1" a="1"/>
  <c r="AY2" i="1" s="1"/>
  <c r="HJ2" i="1" s="1"/>
  <c r="ED2" i="1" s="1"/>
  <c r="AX2" i="1" a="1"/>
  <c r="AX2" i="1" s="1"/>
  <c r="AW2" i="1" a="1"/>
  <c r="AW2" i="1" s="1"/>
  <c r="AV2" i="1" a="1"/>
  <c r="AV2" i="1" s="1"/>
  <c r="AU2" i="1" a="1"/>
  <c r="AU2" i="1" s="1"/>
  <c r="AT2" i="1" a="1"/>
  <c r="AT2" i="1" s="1"/>
  <c r="AS2" i="1" a="1"/>
  <c r="AS2" i="1" s="1"/>
  <c r="AR2" i="1" a="1"/>
  <c r="AR2" i="1" s="1"/>
  <c r="AQ2" i="1" a="1"/>
  <c r="AQ2" i="1" s="1"/>
  <c r="AP2" i="1" a="1"/>
  <c r="AP2" i="1" s="1"/>
  <c r="AO2" i="1" a="1"/>
  <c r="AO2" i="1" s="1"/>
  <c r="GZ2" i="1" s="1"/>
  <c r="DT2" i="1" s="1"/>
  <c r="AN2" i="1" a="1"/>
  <c r="AN2" i="1" s="1"/>
  <c r="GY2" i="1" s="1"/>
  <c r="DS2" i="1" s="1"/>
  <c r="AM2" i="1" a="1"/>
  <c r="AM2" i="1" s="1"/>
  <c r="GX2" i="1" s="1"/>
  <c r="DR2" i="1" s="1"/>
  <c r="AL2" i="1" a="1"/>
  <c r="AL2" i="1" s="1"/>
  <c r="AK2" i="1" a="1"/>
  <c r="AK2" i="1" s="1"/>
  <c r="AJ2" i="1" a="1"/>
  <c r="AJ2" i="1" s="1"/>
  <c r="AI2" i="1" a="1"/>
  <c r="AI2" i="1" s="1"/>
  <c r="AH2" i="1" a="1"/>
  <c r="AH2" i="1" s="1"/>
  <c r="GS2" i="1" s="1"/>
  <c r="DM2" i="1" s="1"/>
  <c r="AG2" i="1" a="1"/>
  <c r="AG2" i="1" s="1"/>
  <c r="GR2" i="1" s="1"/>
  <c r="DL2" i="1" s="1"/>
  <c r="AF2" i="1" a="1"/>
  <c r="AF2" i="1" s="1"/>
  <c r="GQ2" i="1" s="1"/>
  <c r="DK2" i="1" s="1"/>
  <c r="AE2" i="1" a="1"/>
  <c r="AE2" i="1" s="1"/>
  <c r="GP2" i="1" s="1"/>
  <c r="DJ2" i="1" s="1"/>
  <c r="AD2" i="1" a="1"/>
  <c r="AD2" i="1" s="1"/>
  <c r="R10" i="1" l="1"/>
  <c r="T10" i="1"/>
  <c r="Q10" i="1"/>
  <c r="R11" i="1"/>
  <c r="GN10" i="1"/>
  <c r="C10" i="1" s="1"/>
  <c r="DP10" i="1" s="1"/>
  <c r="P10" i="1"/>
  <c r="AB10" i="1" s="1"/>
  <c r="P11" i="1"/>
  <c r="AB11" i="1" s="1"/>
  <c r="GN11" i="1"/>
  <c r="C11" i="1" s="1"/>
  <c r="DI11" i="1" s="1"/>
  <c r="T9" i="1"/>
  <c r="GN9" i="1"/>
  <c r="C9" i="1" s="1"/>
  <c r="DN9" i="1" s="1"/>
  <c r="DP9" i="1"/>
  <c r="Q9" i="1"/>
  <c r="P9" i="1"/>
  <c r="AB9" i="1" s="1"/>
  <c r="R9" i="1"/>
  <c r="Q11" i="1"/>
  <c r="II2" i="1"/>
  <c r="FC2" i="1" s="1"/>
  <c r="HH3" i="1"/>
  <c r="EB3" i="1" s="1"/>
  <c r="HP3" i="1"/>
  <c r="EJ3" i="1" s="1"/>
  <c r="JA4" i="1"/>
  <c r="FU4" i="1" s="1"/>
  <c r="HG6" i="1"/>
  <c r="EA6" i="1" s="1"/>
  <c r="HO6" i="1"/>
  <c r="EI6" i="1" s="1"/>
  <c r="HA8" i="1"/>
  <c r="DU8" i="1" s="1"/>
  <c r="HI8" i="1"/>
  <c r="EC8" i="1" s="1"/>
  <c r="HQ8" i="1"/>
  <c r="EK8" i="1" s="1"/>
  <c r="HA3" i="1"/>
  <c r="DU3" i="1" s="1"/>
  <c r="HI3" i="1"/>
  <c r="EC3" i="1" s="1"/>
  <c r="HQ3" i="1"/>
  <c r="EK3" i="1" s="1"/>
  <c r="HF4" i="1"/>
  <c r="DZ4" i="1" s="1"/>
  <c r="HN4" i="1"/>
  <c r="EH4" i="1" s="1"/>
  <c r="II5" i="1"/>
  <c r="FC5" i="1" s="1"/>
  <c r="HH6" i="1"/>
  <c r="EB6" i="1" s="1"/>
  <c r="HP6" i="1"/>
  <c r="EJ6" i="1" s="1"/>
  <c r="JA7" i="1"/>
  <c r="FU7" i="1" s="1"/>
  <c r="JA2" i="1"/>
  <c r="FU2" i="1" s="1"/>
  <c r="HG4" i="1"/>
  <c r="EA4" i="1" s="1"/>
  <c r="HO4" i="1"/>
  <c r="EI4" i="1" s="1"/>
  <c r="HA6" i="1"/>
  <c r="DU6" i="1" s="1"/>
  <c r="HI6" i="1"/>
  <c r="EC6" i="1" s="1"/>
  <c r="HQ6" i="1"/>
  <c r="EK6" i="1" s="1"/>
  <c r="HF7" i="1"/>
  <c r="DZ7" i="1" s="1"/>
  <c r="HN7" i="1"/>
  <c r="EH7" i="1" s="1"/>
  <c r="II8" i="1"/>
  <c r="FC8" i="1" s="1"/>
  <c r="HF2" i="1"/>
  <c r="DZ2" i="1" s="1"/>
  <c r="HN2" i="1"/>
  <c r="EH2" i="1" s="1"/>
  <c r="II3" i="1"/>
  <c r="FC3" i="1" s="1"/>
  <c r="HH4" i="1"/>
  <c r="EB4" i="1" s="1"/>
  <c r="HP4" i="1"/>
  <c r="EJ4" i="1" s="1"/>
  <c r="JA5" i="1"/>
  <c r="FU5" i="1" s="1"/>
  <c r="HG7" i="1"/>
  <c r="EA7" i="1" s="1"/>
  <c r="HO7" i="1"/>
  <c r="EI7" i="1" s="1"/>
  <c r="HG2" i="1"/>
  <c r="EA2" i="1" s="1"/>
  <c r="HO2" i="1"/>
  <c r="EI2" i="1" s="1"/>
  <c r="HA4" i="1"/>
  <c r="DU4" i="1" s="1"/>
  <c r="HI4" i="1"/>
  <c r="EC4" i="1" s="1"/>
  <c r="HQ4" i="1"/>
  <c r="EK4" i="1" s="1"/>
  <c r="HF5" i="1"/>
  <c r="DZ5" i="1" s="1"/>
  <c r="HN5" i="1"/>
  <c r="EH5" i="1" s="1"/>
  <c r="II6" i="1"/>
  <c r="FC6" i="1" s="1"/>
  <c r="HH7" i="1"/>
  <c r="EB7" i="1" s="1"/>
  <c r="HP7" i="1"/>
  <c r="EJ7" i="1" s="1"/>
  <c r="JA8" i="1"/>
  <c r="FU8" i="1" s="1"/>
  <c r="HH2" i="1"/>
  <c r="EB2" i="1" s="1"/>
  <c r="HP2" i="1"/>
  <c r="EJ2" i="1" s="1"/>
  <c r="JA3" i="1"/>
  <c r="FU3" i="1" s="1"/>
  <c r="HG5" i="1"/>
  <c r="EA5" i="1" s="1"/>
  <c r="HO5" i="1"/>
  <c r="EI5" i="1" s="1"/>
  <c r="HA7" i="1"/>
  <c r="DU7" i="1" s="1"/>
  <c r="HI7" i="1"/>
  <c r="EC7" i="1" s="1"/>
  <c r="HQ7" i="1"/>
  <c r="EK7" i="1" s="1"/>
  <c r="HF8" i="1"/>
  <c r="DZ8" i="1" s="1"/>
  <c r="HN8" i="1"/>
  <c r="EH8" i="1" s="1"/>
  <c r="HA2" i="1"/>
  <c r="DU2" i="1" s="1"/>
  <c r="HI2" i="1"/>
  <c r="EC2" i="1" s="1"/>
  <c r="HQ2" i="1"/>
  <c r="EK2" i="1" s="1"/>
  <c r="HF3" i="1"/>
  <c r="DZ3" i="1" s="1"/>
  <c r="HN3" i="1"/>
  <c r="EH3" i="1" s="1"/>
  <c r="II4" i="1"/>
  <c r="FC4" i="1" s="1"/>
  <c r="HH5" i="1"/>
  <c r="EB5" i="1" s="1"/>
  <c r="HP5" i="1"/>
  <c r="EJ5" i="1" s="1"/>
  <c r="JA6" i="1"/>
  <c r="FU6" i="1" s="1"/>
  <c r="HG8" i="1"/>
  <c r="EA8" i="1" s="1"/>
  <c r="HO8" i="1"/>
  <c r="EI8" i="1" s="1"/>
  <c r="HG3" i="1"/>
  <c r="EA3" i="1" s="1"/>
  <c r="HO3" i="1"/>
  <c r="EI3" i="1" s="1"/>
  <c r="HA5" i="1"/>
  <c r="DU5" i="1" s="1"/>
  <c r="HI5" i="1"/>
  <c r="EC5" i="1" s="1"/>
  <c r="HQ5" i="1"/>
  <c r="EK5" i="1" s="1"/>
  <c r="HF6" i="1"/>
  <c r="DZ6" i="1" s="1"/>
  <c r="HN6" i="1"/>
  <c r="EH6" i="1" s="1"/>
  <c r="II7" i="1"/>
  <c r="FC7" i="1" s="1"/>
  <c r="HH8" i="1"/>
  <c r="EB8" i="1" s="1"/>
  <c r="HP8" i="1"/>
  <c r="EJ8" i="1" s="1"/>
  <c r="D5" i="1"/>
  <c r="D6" i="1"/>
  <c r="D7" i="1"/>
  <c r="D3" i="1"/>
  <c r="D4" i="1"/>
  <c r="D8" i="1"/>
  <c r="D2" i="1"/>
  <c r="GT3" i="1"/>
  <c r="F3" i="1"/>
  <c r="HC3" i="1"/>
  <c r="DW3" i="1" s="1"/>
  <c r="J3" i="1"/>
  <c r="W3" i="1" s="1"/>
  <c r="IO7" i="1"/>
  <c r="FI7" i="1" s="1"/>
  <c r="N7" i="1"/>
  <c r="AA7" i="1" s="1"/>
  <c r="IO5" i="1"/>
  <c r="FI5" i="1" s="1"/>
  <c r="N5" i="1"/>
  <c r="AA5" i="1" s="1"/>
  <c r="IO6" i="1"/>
  <c r="FI6" i="1" s="1"/>
  <c r="N6" i="1"/>
  <c r="AA6" i="1" s="1"/>
  <c r="HE7" i="1"/>
  <c r="L7" i="1"/>
  <c r="Y7" i="1" s="1"/>
  <c r="K5" i="1"/>
  <c r="X5" i="1" s="1"/>
  <c r="O7" i="1"/>
  <c r="V7" i="1" s="1"/>
  <c r="HW2" i="1"/>
  <c r="EQ2" i="1" s="1"/>
  <c r="M2" i="1"/>
  <c r="Z2" i="1" s="1"/>
  <c r="GU3" i="1"/>
  <c r="G3" i="1"/>
  <c r="K3" i="1"/>
  <c r="X3" i="1" s="1"/>
  <c r="HD3" i="1"/>
  <c r="DX3" i="1" s="1"/>
  <c r="I6" i="1"/>
  <c r="U6" i="1" s="1"/>
  <c r="GW6" i="1"/>
  <c r="DQ6" i="1" s="1"/>
  <c r="E8" i="1"/>
  <c r="GO8" i="1"/>
  <c r="GV3" i="1"/>
  <c r="H3" i="1"/>
  <c r="T3" i="1" s="1"/>
  <c r="L3" i="1"/>
  <c r="Y3" i="1" s="1"/>
  <c r="HE3" i="1"/>
  <c r="HW4" i="1"/>
  <c r="EQ4" i="1" s="1"/>
  <c r="M4" i="1"/>
  <c r="Z4" i="1" s="1"/>
  <c r="HC7" i="1"/>
  <c r="DW7" i="1" s="1"/>
  <c r="J7" i="1"/>
  <c r="W7" i="1" s="1"/>
  <c r="HB8" i="1"/>
  <c r="DV8" i="1" s="1"/>
  <c r="O8" i="1"/>
  <c r="V8" i="1" s="1"/>
  <c r="E2" i="1"/>
  <c r="GO2" i="1"/>
  <c r="HW6" i="1"/>
  <c r="EQ6" i="1" s="1"/>
  <c r="M6" i="1"/>
  <c r="Z6" i="1" s="1"/>
  <c r="HD7" i="1"/>
  <c r="DX7" i="1" s="1"/>
  <c r="K7" i="1"/>
  <c r="X7" i="1" s="1"/>
  <c r="HC8" i="1"/>
  <c r="DW8" i="1" s="1"/>
  <c r="J8" i="1"/>
  <c r="W8" i="1" s="1"/>
  <c r="HW3" i="1"/>
  <c r="EQ3" i="1" s="1"/>
  <c r="M3" i="1"/>
  <c r="Z3" i="1" s="1"/>
  <c r="GO4" i="1"/>
  <c r="E4" i="1"/>
  <c r="F7" i="1"/>
  <c r="GT7" i="1"/>
  <c r="HD8" i="1"/>
  <c r="DX8" i="1" s="1"/>
  <c r="K8" i="1"/>
  <c r="X8" i="1" s="1"/>
  <c r="J2" i="1"/>
  <c r="W2" i="1" s="1"/>
  <c r="HC2" i="1"/>
  <c r="DW2" i="1" s="1"/>
  <c r="HB4" i="1"/>
  <c r="DV4" i="1" s="1"/>
  <c r="O4" i="1"/>
  <c r="V4" i="1" s="1"/>
  <c r="HB5" i="1"/>
  <c r="DV5" i="1" s="1"/>
  <c r="O5" i="1"/>
  <c r="V5" i="1" s="1"/>
  <c r="E6" i="1"/>
  <c r="GO6" i="1"/>
  <c r="GU7" i="1"/>
  <c r="DO7" i="1" s="1"/>
  <c r="G7" i="1"/>
  <c r="S7" i="1" s="1"/>
  <c r="HE8" i="1"/>
  <c r="DY8" i="1" s="1"/>
  <c r="L8" i="1"/>
  <c r="Y8" i="1" s="1"/>
  <c r="K2" i="1"/>
  <c r="X2" i="1" s="1"/>
  <c r="HD2" i="1"/>
  <c r="DX2" i="1" s="1"/>
  <c r="GO3" i="1"/>
  <c r="E3" i="1"/>
  <c r="J4" i="1"/>
  <c r="W4" i="1" s="1"/>
  <c r="HC4" i="1"/>
  <c r="DW4" i="1" s="1"/>
  <c r="F5" i="1"/>
  <c r="GT5" i="1"/>
  <c r="HC5" i="1"/>
  <c r="DW5" i="1" s="1"/>
  <c r="J5" i="1"/>
  <c r="W5" i="1" s="1"/>
  <c r="HB6" i="1"/>
  <c r="DV6" i="1" s="1"/>
  <c r="O6" i="1"/>
  <c r="V6" i="1" s="1"/>
  <c r="H7" i="1"/>
  <c r="T7" i="1" s="1"/>
  <c r="GV7" i="1"/>
  <c r="DP7" i="1" s="1"/>
  <c r="GT8" i="1"/>
  <c r="F8" i="1"/>
  <c r="HB2" i="1"/>
  <c r="DV2" i="1" s="1"/>
  <c r="O2" i="1"/>
  <c r="V2" i="1" s="1"/>
  <c r="HE2" i="1"/>
  <c r="L2" i="1"/>
  <c r="N2" i="1"/>
  <c r="AA2" i="1" s="1"/>
  <c r="IO2" i="1"/>
  <c r="FI2" i="1" s="1"/>
  <c r="K4" i="1"/>
  <c r="X4" i="1" s="1"/>
  <c r="HD4" i="1"/>
  <c r="DX4" i="1" s="1"/>
  <c r="HC6" i="1"/>
  <c r="DW6" i="1" s="1"/>
  <c r="J6" i="1"/>
  <c r="W6" i="1" s="1"/>
  <c r="I7" i="1"/>
  <c r="U7" i="1" s="1"/>
  <c r="GW7" i="1"/>
  <c r="DQ7" i="1" s="1"/>
  <c r="G8" i="1"/>
  <c r="GU8" i="1"/>
  <c r="L4" i="1"/>
  <c r="Y4" i="1" s="1"/>
  <c r="HE4" i="1"/>
  <c r="HD6" i="1"/>
  <c r="DX6" i="1" s="1"/>
  <c r="K6" i="1"/>
  <c r="X6" i="1" s="1"/>
  <c r="H8" i="1"/>
  <c r="T8" i="1" s="1"/>
  <c r="GV8" i="1"/>
  <c r="IO8" i="1"/>
  <c r="FI8" i="1" s="1"/>
  <c r="N8" i="1"/>
  <c r="AA8" i="1" s="1"/>
  <c r="GT4" i="1"/>
  <c r="F4" i="1"/>
  <c r="N4" i="1"/>
  <c r="AA4" i="1" s="1"/>
  <c r="IO4" i="1"/>
  <c r="FI4" i="1" s="1"/>
  <c r="GV5" i="1"/>
  <c r="H5" i="1"/>
  <c r="L5" i="1"/>
  <c r="Y5" i="1" s="1"/>
  <c r="HE5" i="1"/>
  <c r="DY5" i="1" s="1"/>
  <c r="L6" i="1"/>
  <c r="Y6" i="1" s="1"/>
  <c r="HE6" i="1"/>
  <c r="I8" i="1"/>
  <c r="U8" i="1" s="1"/>
  <c r="GW8" i="1"/>
  <c r="DQ8" i="1" s="1"/>
  <c r="GT2" i="1"/>
  <c r="F2" i="1"/>
  <c r="GV2" i="1"/>
  <c r="H2" i="1"/>
  <c r="O3" i="1"/>
  <c r="V3" i="1" s="1"/>
  <c r="HB3" i="1"/>
  <c r="DV3" i="1" s="1"/>
  <c r="GU4" i="1"/>
  <c r="DO4" i="1" s="1"/>
  <c r="G4" i="1"/>
  <c r="S4" i="1" s="1"/>
  <c r="I5" i="1"/>
  <c r="U5" i="1" s="1"/>
  <c r="GW5" i="1"/>
  <c r="DQ5" i="1" s="1"/>
  <c r="F6" i="1"/>
  <c r="R6" i="1" s="1"/>
  <c r="GT6" i="1"/>
  <c r="GU2" i="1"/>
  <c r="DO2" i="1" s="1"/>
  <c r="G2" i="1"/>
  <c r="S2" i="1" s="1"/>
  <c r="I2" i="1"/>
  <c r="U2" i="1" s="1"/>
  <c r="GW2" i="1"/>
  <c r="DQ2" i="1" s="1"/>
  <c r="GV4" i="1"/>
  <c r="H4" i="1"/>
  <c r="GU6" i="1"/>
  <c r="G6" i="1"/>
  <c r="E7" i="1"/>
  <c r="GO7" i="1"/>
  <c r="HW8" i="1"/>
  <c r="EQ8" i="1" s="1"/>
  <c r="M8" i="1"/>
  <c r="Z8" i="1" s="1"/>
  <c r="N3" i="1"/>
  <c r="AA3" i="1" s="1"/>
  <c r="IO3" i="1"/>
  <c r="FI3" i="1" s="1"/>
  <c r="I4" i="1"/>
  <c r="U4" i="1" s="1"/>
  <c r="GW4" i="1"/>
  <c r="DQ4" i="1" s="1"/>
  <c r="GO5" i="1"/>
  <c r="E5" i="1"/>
  <c r="Q5" i="1" s="1"/>
  <c r="GV6" i="1"/>
  <c r="H6" i="1"/>
  <c r="T6" i="1" s="1"/>
  <c r="G5" i="1"/>
  <c r="S5" i="1" s="1"/>
  <c r="M7" i="1"/>
  <c r="Z7" i="1" s="1"/>
  <c r="M5" i="1"/>
  <c r="Z5" i="1" s="1"/>
  <c r="GW3" i="1"/>
  <c r="DQ3" i="1" s="1"/>
  <c r="Y2" i="1" l="1"/>
  <c r="AC9" i="1"/>
  <c r="T2" i="1"/>
  <c r="AC10" i="1"/>
  <c r="AC11" i="1"/>
  <c r="DI9" i="1"/>
  <c r="R2" i="1"/>
  <c r="R5" i="1"/>
  <c r="DN11" i="1"/>
  <c r="T5" i="1"/>
  <c r="DI10" i="1"/>
  <c r="DN10" i="1"/>
  <c r="P8" i="1"/>
  <c r="P4" i="1"/>
  <c r="AB4" i="1" s="1"/>
  <c r="P6" i="1"/>
  <c r="AB6" i="1" s="1"/>
  <c r="P5" i="1"/>
  <c r="AB5" i="1" s="1"/>
  <c r="AC5" i="1" s="1"/>
  <c r="P7" i="1"/>
  <c r="AB7" i="1" s="1"/>
  <c r="P3" i="1"/>
  <c r="AB3" i="1" s="1"/>
  <c r="P2" i="1"/>
  <c r="S8" i="1"/>
  <c r="R7" i="1"/>
  <c r="Q7" i="1"/>
  <c r="Q3" i="1"/>
  <c r="Q4" i="1"/>
  <c r="S3" i="1"/>
  <c r="S6" i="1"/>
  <c r="Q6" i="1"/>
  <c r="Q8" i="1"/>
  <c r="R3" i="1"/>
  <c r="T4" i="1"/>
  <c r="R8" i="1"/>
  <c r="R4" i="1"/>
  <c r="Q2" i="1"/>
  <c r="GN5" i="1"/>
  <c r="C5" i="1" s="1"/>
  <c r="DP5" i="1" s="1"/>
  <c r="GN8" i="1"/>
  <c r="C8" i="1" s="1"/>
  <c r="DI8" i="1" s="1"/>
  <c r="GN3" i="1"/>
  <c r="C3" i="1" s="1"/>
  <c r="DI3" i="1" s="1"/>
  <c r="GN6" i="1"/>
  <c r="C6" i="1" s="1"/>
  <c r="DY6" i="1" s="1"/>
  <c r="GN7" i="1"/>
  <c r="C7" i="1" s="1"/>
  <c r="DN7" i="1" s="1"/>
  <c r="AB8" i="1"/>
  <c r="GN4" i="1"/>
  <c r="C4" i="1" s="1"/>
  <c r="DI4" i="1" s="1"/>
  <c r="DP8" i="1"/>
  <c r="AB2" i="1"/>
  <c r="GN2" i="1"/>
  <c r="C2" i="1" s="1"/>
  <c r="DN2" i="1" s="1"/>
  <c r="DP2" i="1" l="1"/>
  <c r="DP6" i="1"/>
  <c r="AC6" i="1"/>
  <c r="AC7" i="1"/>
  <c r="AC4" i="1"/>
  <c r="AC3" i="1"/>
  <c r="AC8" i="1"/>
  <c r="AC2" i="1"/>
  <c r="DO6" i="1"/>
  <c r="DO3" i="1"/>
  <c r="DN6" i="1"/>
  <c r="DI6" i="1"/>
  <c r="DO8" i="1"/>
  <c r="DI5" i="1"/>
  <c r="EQ5" i="1"/>
  <c r="DY7" i="1"/>
  <c r="DN8" i="1"/>
  <c r="DN3" i="1"/>
  <c r="DY4" i="1"/>
  <c r="DY2" i="1"/>
  <c r="DN5" i="1"/>
  <c r="DY3" i="1"/>
  <c r="DP3" i="1"/>
  <c r="DN4" i="1"/>
  <c r="DP4" i="1"/>
  <c r="DI7" i="1"/>
  <c r="DI2" i="1"/>
</calcChain>
</file>

<file path=xl/sharedStrings.xml><?xml version="1.0" encoding="utf-8"?>
<sst xmlns="http://schemas.openxmlformats.org/spreadsheetml/2006/main" count="546" uniqueCount="377">
  <si>
    <t>SMILES</t>
  </si>
  <si>
    <t>Formula</t>
  </si>
  <si>
    <t>Formula
Weight</t>
  </si>
  <si>
    <t>Atom
Count
Total</t>
  </si>
  <si>
    <t>C
Atoms</t>
  </si>
  <si>
    <t>H
Atoms</t>
  </si>
  <si>
    <t>O
Atoms</t>
  </si>
  <si>
    <t>N
Atoms</t>
  </si>
  <si>
    <t>S
Atoms</t>
  </si>
  <si>
    <t>P
Atoms</t>
  </si>
  <si>
    <t>Cl
Atoms</t>
  </si>
  <si>
    <t>Br
Atoms</t>
  </si>
  <si>
    <t>I
Atoms</t>
  </si>
  <si>
    <t>F
Atoms</t>
  </si>
  <si>
    <t>Si
Atoms</t>
  </si>
  <si>
    <t>Other
Atoms</t>
  </si>
  <si>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</si>
  <si>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</si>
  <si>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</si>
  <si>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</si>
  <si>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</si>
  <si>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</si>
  <si>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</si>
  <si>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</si>
  <si>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</si>
  <si>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</si>
  <si>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</si>
  <si>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</si>
  <si>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</si>
  <si>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Si</t>
  </si>
  <si>
    <t>P</t>
  </si>
  <si>
    <t>S</t>
  </si>
  <si>
    <t>Cl</t>
  </si>
  <si>
    <t>Ar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</si>
  <si>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</si>
  <si>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</si>
  <si>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</si>
  <si>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</si>
  <si>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</si>
  <si>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</si>
  <si>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</si>
  <si>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</si>
  <si>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</si>
  <si>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</si>
  <si>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</si>
  <si>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</si>
  <si>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</si>
  <si>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</si>
  <si>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</si>
  <si>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</si>
  <si>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</si>
  <si>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</si>
  <si>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</si>
  <si>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</si>
  <si>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</si>
  <si>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Zr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</si>
  <si>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</si>
  <si>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</si>
  <si>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</si>
  <si>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</si>
  <si>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</si>
  <si>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</si>
  <si>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</si>
  <si>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</si>
  <si>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</si>
  <si>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</si>
  <si>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</si>
  <si>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</si>
  <si>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</si>
  <si>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</si>
  <si>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</si>
  <si>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</si>
  <si>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</si>
  <si>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</si>
  <si>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</si>
  <si>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</si>
  <si>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</si>
  <si>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</si>
  <si>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</si>
  <si>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</si>
  <si>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</si>
  <si>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</si>
  <si>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</si>
  <si>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</si>
  <si>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</si>
  <si>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</si>
  <si>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</si>
  <si>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Hf</t>
  </si>
  <si>
    <t>Ta</t>
  </si>
  <si>
    <t>W</t>
  </si>
  <si>
    <t>Re</t>
  </si>
  <si>
    <t>Os</t>
  </si>
  <si>
    <t>Ir</t>
  </si>
  <si>
    <t>Pt</t>
  </si>
  <si>
    <t>Au</t>
  </si>
  <si>
    <t>Hg</t>
  </si>
  <si>
    <t>Tl</t>
  </si>
  <si>
    <t>Pb</t>
  </si>
  <si>
    <t>Bi</t>
  </si>
  <si>
    <t>w
H</t>
  </si>
  <si>
    <t>w
He</t>
  </si>
  <si>
    <t>w
Li</t>
  </si>
  <si>
    <t>w
Be</t>
  </si>
  <si>
    <t>w
B</t>
  </si>
  <si>
    <t>w
C</t>
  </si>
  <si>
    <t>w
N</t>
  </si>
  <si>
    <t>w
O</t>
  </si>
  <si>
    <t>w
F</t>
  </si>
  <si>
    <t>w
Ne</t>
  </si>
  <si>
    <t>w
Na</t>
  </si>
  <si>
    <t>w
Mg</t>
  </si>
  <si>
    <t>w
Al</t>
  </si>
  <si>
    <t>w
Si</t>
  </si>
  <si>
    <t>w
P</t>
  </si>
  <si>
    <t>w
S</t>
  </si>
  <si>
    <t>w
Cl</t>
  </si>
  <si>
    <t>w
Ar</t>
  </si>
  <si>
    <t>w
K</t>
  </si>
  <si>
    <t>w
Ca</t>
  </si>
  <si>
    <t>w
Sc</t>
  </si>
  <si>
    <t>w
Ti</t>
  </si>
  <si>
    <t>w
V</t>
  </si>
  <si>
    <t>w
Cr</t>
  </si>
  <si>
    <t>w
Mn</t>
  </si>
  <si>
    <t>w
Fe</t>
  </si>
  <si>
    <t>w
Co</t>
  </si>
  <si>
    <t>w
Ni</t>
  </si>
  <si>
    <t>w
Cu</t>
  </si>
  <si>
    <t>w
Zn</t>
  </si>
  <si>
    <t>w
Ga</t>
  </si>
  <si>
    <t>w
Ge</t>
  </si>
  <si>
    <t>w
As</t>
  </si>
  <si>
    <t>w
Se</t>
  </si>
  <si>
    <t>w
Br</t>
  </si>
  <si>
    <t>w
Kr</t>
  </si>
  <si>
    <t>w
Rb</t>
  </si>
  <si>
    <t>w
Sr</t>
  </si>
  <si>
    <t>w
Y</t>
  </si>
  <si>
    <t>w
Zr</t>
  </si>
  <si>
    <t>w
Nb</t>
  </si>
  <si>
    <t>w
Mo</t>
  </si>
  <si>
    <t>w
Tc</t>
  </si>
  <si>
    <t>w
Ru</t>
  </si>
  <si>
    <t>w
Rh</t>
  </si>
  <si>
    <t>w
Pd</t>
  </si>
  <si>
    <t>w
Ag</t>
  </si>
  <si>
    <t>w
Cd</t>
  </si>
  <si>
    <t>w
In</t>
  </si>
  <si>
    <t>w
Sn</t>
  </si>
  <si>
    <t>w
Sb</t>
  </si>
  <si>
    <t>w
Te</t>
  </si>
  <si>
    <t>w
I</t>
  </si>
  <si>
    <t>w
Xe</t>
  </si>
  <si>
    <t>w
Cs</t>
  </si>
  <si>
    <t>w
Ba</t>
  </si>
  <si>
    <t>w
La</t>
  </si>
  <si>
    <t>w
Ce</t>
  </si>
  <si>
    <t>w
Pr</t>
  </si>
  <si>
    <t>w
Nd</t>
  </si>
  <si>
    <t>w
Pm</t>
  </si>
  <si>
    <t>w
Sm</t>
  </si>
  <si>
    <t>w
Eu</t>
  </si>
  <si>
    <t>w
Gd</t>
  </si>
  <si>
    <t>w
Tb</t>
  </si>
  <si>
    <t>w
Dy</t>
  </si>
  <si>
    <t>w
Ho</t>
  </si>
  <si>
    <t>w
Er</t>
  </si>
  <si>
    <t>w
Tm</t>
  </si>
  <si>
    <t>w
Yb</t>
  </si>
  <si>
    <t>w
Lu</t>
  </si>
  <si>
    <t>w
Hf</t>
  </si>
  <si>
    <t>w
Ta</t>
  </si>
  <si>
    <t>w
W</t>
  </si>
  <si>
    <t>w
Re</t>
  </si>
  <si>
    <t>w
Os</t>
  </si>
  <si>
    <t>w
Ir</t>
  </si>
  <si>
    <t>w
Pt</t>
  </si>
  <si>
    <t>w
Au</t>
  </si>
  <si>
    <t>w
Hg</t>
  </si>
  <si>
    <t>w
Tl</t>
  </si>
  <si>
    <t>w
Pb</t>
  </si>
  <si>
    <t>w
Bi</t>
  </si>
  <si>
    <t>Total Atoms Mass</t>
  </si>
  <si>
    <t>Defined Name</t>
  </si>
  <si>
    <t>Atomic Mass</t>
  </si>
  <si>
    <t>Atomic Num</t>
  </si>
  <si>
    <t>Chemical Elements</t>
  </si>
  <si>
    <t>_H</t>
  </si>
  <si>
    <t>hydrogen</t>
  </si>
  <si>
    <t>_He</t>
  </si>
  <si>
    <t>helium</t>
  </si>
  <si>
    <t>_Li</t>
  </si>
  <si>
    <t>lithium</t>
  </si>
  <si>
    <t>_Be</t>
  </si>
  <si>
    <t>beryllium</t>
  </si>
  <si>
    <t>_B</t>
  </si>
  <si>
    <t>boron</t>
  </si>
  <si>
    <t>_C</t>
  </si>
  <si>
    <t>carbon</t>
  </si>
  <si>
    <t>_N</t>
  </si>
  <si>
    <t>nitrogen</t>
  </si>
  <si>
    <t>_O</t>
  </si>
  <si>
    <t>oxygen</t>
  </si>
  <si>
    <t>_F</t>
  </si>
  <si>
    <t>fluorine</t>
  </si>
  <si>
    <t>C9H20</t>
  </si>
  <si>
    <t>_Ne</t>
  </si>
  <si>
    <t>neon</t>
  </si>
  <si>
    <t>_Na</t>
  </si>
  <si>
    <t>sodium</t>
  </si>
  <si>
    <t>_Mg</t>
  </si>
  <si>
    <t>magnesium</t>
  </si>
  <si>
    <t>_Al</t>
  </si>
  <si>
    <t>aluminum</t>
  </si>
  <si>
    <t>_Si</t>
  </si>
  <si>
    <t>silicon</t>
  </si>
  <si>
    <t>_P</t>
  </si>
  <si>
    <t>phosphorus</t>
  </si>
  <si>
    <t>_S</t>
  </si>
  <si>
    <t>sulfur</t>
  </si>
  <si>
    <t>_Cl</t>
  </si>
  <si>
    <t>chlorine</t>
  </si>
  <si>
    <t>_Ar</t>
  </si>
  <si>
    <t>argon</t>
  </si>
  <si>
    <t>_K</t>
  </si>
  <si>
    <t>potassium</t>
  </si>
  <si>
    <t>_Ca</t>
  </si>
  <si>
    <t>calcium</t>
  </si>
  <si>
    <t>_Sc</t>
  </si>
  <si>
    <t>scandium</t>
  </si>
  <si>
    <t>_Ti</t>
  </si>
  <si>
    <t>titanium</t>
  </si>
  <si>
    <t>_V</t>
  </si>
  <si>
    <t>vanadium</t>
  </si>
  <si>
    <t>_Cr</t>
  </si>
  <si>
    <t>chromium</t>
  </si>
  <si>
    <t>_Mn</t>
  </si>
  <si>
    <t>manganese</t>
  </si>
  <si>
    <t>_Fe</t>
  </si>
  <si>
    <t>iron</t>
  </si>
  <si>
    <t>_Co</t>
  </si>
  <si>
    <t>cobalt</t>
  </si>
  <si>
    <t>_Ni</t>
  </si>
  <si>
    <t>nickel</t>
  </si>
  <si>
    <t>_Cu</t>
  </si>
  <si>
    <t>copper</t>
  </si>
  <si>
    <t>_Zn</t>
  </si>
  <si>
    <t>zinc</t>
  </si>
  <si>
    <t>_Ga</t>
  </si>
  <si>
    <t>gallium</t>
  </si>
  <si>
    <t>_Ge</t>
  </si>
  <si>
    <t>germanium</t>
  </si>
  <si>
    <t>_As</t>
  </si>
  <si>
    <t>arsenic</t>
  </si>
  <si>
    <t>_Se</t>
  </si>
  <si>
    <t>selenium</t>
  </si>
  <si>
    <t>_Br</t>
  </si>
  <si>
    <t>bromine</t>
  </si>
  <si>
    <t>_Kr</t>
  </si>
  <si>
    <t>krypton</t>
  </si>
  <si>
    <t>_Rb</t>
  </si>
  <si>
    <t>rubidium</t>
  </si>
  <si>
    <t>_Sr</t>
  </si>
  <si>
    <t>strontium</t>
  </si>
  <si>
    <t>_Y</t>
  </si>
  <si>
    <t>yttrium</t>
  </si>
  <si>
    <t>_Zr</t>
  </si>
  <si>
    <t>zirconium</t>
  </si>
  <si>
    <t>_Nb</t>
  </si>
  <si>
    <t>niobium</t>
  </si>
  <si>
    <t>_Mo</t>
  </si>
  <si>
    <t>molybdenum</t>
  </si>
  <si>
    <t>_Tc</t>
  </si>
  <si>
    <t>technetium</t>
  </si>
  <si>
    <t>_Ru</t>
  </si>
  <si>
    <t>ruthenium</t>
  </si>
  <si>
    <t>_Rh</t>
  </si>
  <si>
    <t>rhodium</t>
  </si>
  <si>
    <t>_Pd</t>
  </si>
  <si>
    <t>palladium</t>
  </si>
  <si>
    <t>_Ag</t>
  </si>
  <si>
    <t>silver</t>
  </si>
  <si>
    <t>_Cd</t>
  </si>
  <si>
    <t>cadmium</t>
  </si>
  <si>
    <t>_In</t>
  </si>
  <si>
    <t>indium</t>
  </si>
  <si>
    <t>_Sn</t>
  </si>
  <si>
    <t>tin</t>
  </si>
  <si>
    <t>_Sb</t>
  </si>
  <si>
    <t>antimony</t>
  </si>
  <si>
    <t>_Te</t>
  </si>
  <si>
    <t>tellurium</t>
  </si>
  <si>
    <t>_I</t>
  </si>
  <si>
    <t>iodine</t>
  </si>
  <si>
    <t>_Xe</t>
  </si>
  <si>
    <t>xenon</t>
  </si>
  <si>
    <t>_Cs</t>
  </si>
  <si>
    <t>cesium</t>
  </si>
  <si>
    <t>_Ba</t>
  </si>
  <si>
    <t>barium</t>
  </si>
  <si>
    <t>_La</t>
  </si>
  <si>
    <t>lanthanum</t>
  </si>
  <si>
    <t>_Ce</t>
  </si>
  <si>
    <t>cerium</t>
  </si>
  <si>
    <t>_Pr</t>
  </si>
  <si>
    <t>praseodymium</t>
  </si>
  <si>
    <t>_Nd</t>
  </si>
  <si>
    <t>neodymium</t>
  </si>
  <si>
    <t>_Pm</t>
  </si>
  <si>
    <t>promethium</t>
  </si>
  <si>
    <t>_Sm</t>
  </si>
  <si>
    <t>samarium</t>
  </si>
  <si>
    <t>_Eu</t>
  </si>
  <si>
    <t>europium</t>
  </si>
  <si>
    <t>_Gd</t>
  </si>
  <si>
    <t>gadolinium</t>
  </si>
  <si>
    <t>_Tb</t>
  </si>
  <si>
    <t>terbium</t>
  </si>
  <si>
    <t>_Dy</t>
  </si>
  <si>
    <t>dysprosium</t>
  </si>
  <si>
    <t>_Ho</t>
  </si>
  <si>
    <t>holmium</t>
  </si>
  <si>
    <t>_Er</t>
  </si>
  <si>
    <t>erbium</t>
  </si>
  <si>
    <t>_Tm</t>
  </si>
  <si>
    <t>thulium</t>
  </si>
  <si>
    <t>_Yb</t>
  </si>
  <si>
    <t>ytterbium</t>
  </si>
  <si>
    <t>_Lu</t>
  </si>
  <si>
    <t>lutetium</t>
  </si>
  <si>
    <t>_Hf</t>
  </si>
  <si>
    <t>hafnium</t>
  </si>
  <si>
    <t>_Ta</t>
  </si>
  <si>
    <t>tantalum</t>
  </si>
  <si>
    <t>_W</t>
  </si>
  <si>
    <t>tungsten</t>
  </si>
  <si>
    <t>_Re</t>
  </si>
  <si>
    <t>rhenium</t>
  </si>
  <si>
    <t>_Os</t>
  </si>
  <si>
    <t>osmium</t>
  </si>
  <si>
    <t>_Ir</t>
  </si>
  <si>
    <t>iridium</t>
  </si>
  <si>
    <t>_Pt</t>
  </si>
  <si>
    <t>platinum</t>
  </si>
  <si>
    <t>_Au</t>
  </si>
  <si>
    <t>gold</t>
  </si>
  <si>
    <t>_Hg</t>
  </si>
  <si>
    <t>mercury</t>
  </si>
  <si>
    <t>_Tl</t>
  </si>
  <si>
    <t>thallium</t>
  </si>
  <si>
    <t>_Pb</t>
  </si>
  <si>
    <t>lead</t>
  </si>
  <si>
    <t>_Bi</t>
  </si>
  <si>
    <t>bismuth</t>
  </si>
  <si>
    <t>_D</t>
  </si>
  <si>
    <t>C8H10</t>
  </si>
  <si>
    <t>C8H10O</t>
  </si>
  <si>
    <t>C4H7ClO2</t>
  </si>
  <si>
    <t>C6H12O2</t>
  </si>
  <si>
    <t>C6H14O2</t>
  </si>
  <si>
    <t>C5H10O3</t>
  </si>
  <si>
    <t>C6H4Cl2</t>
  </si>
  <si>
    <t>Fraction
C
Atoms</t>
  </si>
  <si>
    <t>Fraction
H
Atoms</t>
  </si>
  <si>
    <t>FractionO
Atoms</t>
  </si>
  <si>
    <t>FractionN
Atoms</t>
  </si>
  <si>
    <t>FractionS
Atoms</t>
  </si>
  <si>
    <t>FractionP
Atoms</t>
  </si>
  <si>
    <t>FractionCl
Atoms</t>
  </si>
  <si>
    <t>FractionBr
Atoms</t>
  </si>
  <si>
    <t>FractionI
Atoms</t>
  </si>
  <si>
    <t>FractionF
Atoms</t>
  </si>
  <si>
    <t>FractionSi
Atoms</t>
  </si>
  <si>
    <t>FractionOther
Atoms</t>
  </si>
  <si>
    <t>Σ
Atom
Fractions</t>
  </si>
  <si>
    <t>²H</t>
  </si>
  <si>
    <t>deuterium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</si>
</sst>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0000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onsolas"/>
      <family val="2"/>
    </font>
    <font>
      <sz val="10"/>
      <color rgb="FF99FFCC"/>
      <name val="Consolas"/>
      <family val="3"/>
    </font>
    <font>
      <sz val="9"/>
      <color rgb="FF99FFCC"/>
      <name val="Consolas"/>
      <family val="3"/>
    </font>
    <font>
      <b/>
      <sz val="10"/>
      <name val="Consolas"/>
      <family val="3"/>
    </font>
    <font>
      <sz val="11"/>
      <name val="Calibri"/>
      <family val="2"/>
      <scheme val="minor"/>
    </font>
    <font>
      <sz val="10"/>
      <name val="Consolas"/>
      <family val="3"/>
    </font>
    <font>
      <sz val="9"/>
      <name val="Consolas"/>
      <family val="3"/>
    </font>
    <font>
      <b/>
      <i/>
      <sz val="1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0" borderId="0" xfId="1" applyFont="1" applyAlignment="1">
      <alignment horizontal="center" vertical="center" textRotation="90" wrapText="1"/>
    </xf>
    <xf numFmtId="49" fontId="4" fillId="0" borderId="0" xfId="1" applyNumberFormat="1" applyFont="1" applyAlignment="1">
      <alignment horizontal="center" vertical="center" textRotation="90" wrapText="1"/>
    </xf>
    <xf numFmtId="0" fontId="4" fillId="0" borderId="0" xfId="1" applyFont="1" applyAlignment="1">
      <alignment vertical="center"/>
    </xf>
    <xf numFmtId="0" fontId="5" fillId="0" borderId="0" xfId="0" applyFont="1"/>
    <xf numFmtId="0" fontId="6" fillId="0" borderId="0" xfId="1" applyFont="1" applyAlignment="1">
      <alignment horizontal="left" vertical="center"/>
    </xf>
    <xf numFmtId="165" fontId="6" fillId="0" borderId="0" xfId="1" applyNumberFormat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1" fontId="7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7" fillId="0" borderId="4" xfId="0" applyNumberFormat="1" applyFont="1" applyBorder="1"/>
    <xf numFmtId="164" fontId="7" fillId="0" borderId="6" xfId="0" applyNumberFormat="1" applyFont="1" applyBorder="1"/>
    <xf numFmtId="1" fontId="7" fillId="0" borderId="7" xfId="0" applyNumberFormat="1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" fontId="7" fillId="0" borderId="4" xfId="0" applyNumberFormat="1" applyFont="1" applyBorder="1" applyAlignment="1">
      <alignment horizontal="center"/>
    </xf>
    <xf numFmtId="1" fontId="7" fillId="0" borderId="6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4" fontId="7" fillId="0" borderId="7" xfId="0" applyNumberFormat="1" applyFont="1" applyBorder="1"/>
    <xf numFmtId="164" fontId="7" fillId="0" borderId="0" xfId="0" quotePrefix="1" applyNumberFormat="1" applyFont="1"/>
    <xf numFmtId="0" fontId="4" fillId="0" borderId="1" xfId="0" applyFont="1" applyBorder="1" applyAlignment="1">
      <alignment horizontal="center" vertical="center" textRotation="90" wrapText="1"/>
    </xf>
    <xf numFmtId="164" fontId="7" fillId="0" borderId="5" xfId="0" quotePrefix="1" applyNumberFormat="1" applyFont="1" applyBorder="1"/>
    <xf numFmtId="164" fontId="7" fillId="0" borderId="7" xfId="0" quotePrefix="1" applyNumberFormat="1" applyFont="1" applyBorder="1"/>
    <xf numFmtId="164" fontId="7" fillId="0" borderId="8" xfId="0" quotePrefix="1" applyNumberFormat="1" applyFont="1" applyBorder="1"/>
  </cellXfs>
  <cellStyles count="2">
    <cellStyle name="Normal" xfId="0" builtinId="0"/>
    <cellStyle name="Normal 2" xfId="1" xr:uid="{E5E241EA-171D-4CD9-9E98-F4ECC66CBB64}"/>
  </cellStyles>
  <dxfs count="0"/>
  <tableStyles count="0" defaultTableStyle="TableStyleMedium2" defaultPivotStyle="PivotStyleLight16"/>
  <colors>
    <mruColors>
      <color rgb="FF99FF33"/>
      <color rgb="FF111111"/>
      <color rgb="FF5C52E0"/>
      <color rgb="FFFFA05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26D86-5F78-4D96-9862-2681F7E0B15F}">
  <dimension ref="A1:JT501"/>
  <sheetViews>
    <sheetView tabSelected="1" workbookViewId="0">
      <selection activeCell="B14" sqref="B14"/>
    </sheetView>
  </sheetViews>
  <sheetFormatPr defaultRowHeight="15" x14ac:dyDescent="0.25"/>
  <cols>
    <col min="1" max="2" width="9.140625" style="6"/>
    <col min="29" max="29" width="9.85546875" bestFit="1" customWidth="1"/>
  </cols>
  <sheetData>
    <row r="1" spans="1:280" ht="42" customHeight="1" x14ac:dyDescent="0.25">
      <c r="A1" s="12" t="s">
        <v>0</v>
      </c>
      <c r="B1" s="12" t="s">
        <v>1</v>
      </c>
      <c r="C1" s="16" t="s">
        <v>2</v>
      </c>
      <c r="D1" s="17" t="s">
        <v>3</v>
      </c>
      <c r="E1" s="17" t="s">
        <v>5</v>
      </c>
      <c r="F1" s="17" t="s">
        <v>4</v>
      </c>
      <c r="G1" s="17" t="s">
        <v>7</v>
      </c>
      <c r="H1" s="17" t="s">
        <v>6</v>
      </c>
      <c r="I1" s="17" t="s">
        <v>13</v>
      </c>
      <c r="J1" s="17" t="s">
        <v>9</v>
      </c>
      <c r="K1" s="17" t="s">
        <v>8</v>
      </c>
      <c r="L1" s="17" t="s">
        <v>10</v>
      </c>
      <c r="M1" s="17" t="s">
        <v>11</v>
      </c>
      <c r="N1" s="17" t="s">
        <v>12</v>
      </c>
      <c r="O1" s="17" t="s">
        <v>14</v>
      </c>
      <c r="P1" s="17" t="s">
        <v>15</v>
      </c>
      <c r="Q1" s="16" t="s">
        <v>363</v>
      </c>
      <c r="R1" s="17" t="s">
        <v>362</v>
      </c>
      <c r="S1" s="17" t="s">
        <v>365</v>
      </c>
      <c r="T1" s="17" t="s">
        <v>364</v>
      </c>
      <c r="U1" s="17" t="s">
        <v>371</v>
      </c>
      <c r="V1" s="17" t="s">
        <v>372</v>
      </c>
      <c r="W1" s="17" t="s">
        <v>367</v>
      </c>
      <c r="X1" s="17" t="s">
        <v>366</v>
      </c>
      <c r="Y1" s="17" t="s">
        <v>368</v>
      </c>
      <c r="Z1" s="17" t="s">
        <v>369</v>
      </c>
      <c r="AA1" s="17" t="s">
        <v>370</v>
      </c>
      <c r="AB1" s="17" t="s">
        <v>373</v>
      </c>
      <c r="AC1" s="17" t="s">
        <v>374</v>
      </c>
      <c r="AD1" s="28" t="s">
        <v>16</v>
      </c>
      <c r="AE1" s="24" t="s">
        <v>17</v>
      </c>
      <c r="AF1" s="24" t="s">
        <v>18</v>
      </c>
      <c r="AG1" s="24" t="s">
        <v>19</v>
      </c>
      <c r="AH1" s="24" t="s">
        <v>20</v>
      </c>
      <c r="AI1" s="24" t="s">
        <v>21</v>
      </c>
      <c r="AJ1" s="24" t="s">
        <v>22</v>
      </c>
      <c r="AK1" s="24" t="s">
        <v>23</v>
      </c>
      <c r="AL1" s="24" t="s">
        <v>24</v>
      </c>
      <c r="AM1" s="24" t="s">
        <v>25</v>
      </c>
      <c r="AN1" s="24" t="s">
        <v>26</v>
      </c>
      <c r="AO1" s="24" t="s">
        <v>27</v>
      </c>
      <c r="AP1" s="24" t="s">
        <v>28</v>
      </c>
      <c r="AQ1" s="24" t="s">
        <v>29</v>
      </c>
      <c r="AR1" s="24" t="s">
        <v>30</v>
      </c>
      <c r="AS1" s="24" t="s">
        <v>31</v>
      </c>
      <c r="AT1" s="24" t="s">
        <v>32</v>
      </c>
      <c r="AU1" s="24" t="s">
        <v>33</v>
      </c>
      <c r="AV1" s="24" t="s">
        <v>34</v>
      </c>
      <c r="AW1" s="24" t="s">
        <v>35</v>
      </c>
      <c r="AX1" s="24" t="s">
        <v>36</v>
      </c>
      <c r="AY1" s="24" t="s">
        <v>37</v>
      </c>
      <c r="AZ1" s="24" t="s">
        <v>38</v>
      </c>
      <c r="BA1" s="24" t="s">
        <v>39</v>
      </c>
      <c r="BB1" s="24" t="s">
        <v>40</v>
      </c>
      <c r="BC1" s="24" t="s">
        <v>41</v>
      </c>
      <c r="BD1" s="24" t="s">
        <v>42</v>
      </c>
      <c r="BE1" s="24" t="s">
        <v>43</v>
      </c>
      <c r="BF1" s="24" t="s">
        <v>44</v>
      </c>
      <c r="BG1" s="24" t="s">
        <v>45</v>
      </c>
      <c r="BH1" s="24" t="s">
        <v>46</v>
      </c>
      <c r="BI1" s="24" t="s">
        <v>47</v>
      </c>
      <c r="BJ1" s="24" t="s">
        <v>48</v>
      </c>
      <c r="BK1" s="24" t="s">
        <v>49</v>
      </c>
      <c r="BL1" s="24" t="s">
        <v>50</v>
      </c>
      <c r="BM1" s="24" t="s">
        <v>51</v>
      </c>
      <c r="BN1" s="24" t="s">
        <v>52</v>
      </c>
      <c r="BO1" s="24" t="s">
        <v>53</v>
      </c>
      <c r="BP1" s="24" t="s">
        <v>54</v>
      </c>
      <c r="BQ1" s="24" t="s">
        <v>55</v>
      </c>
      <c r="BR1" s="24" t="s">
        <v>56</v>
      </c>
      <c r="BS1" s="24" t="s">
        <v>57</v>
      </c>
      <c r="BT1" s="24" t="s">
        <v>58</v>
      </c>
      <c r="BU1" s="24" t="s">
        <v>59</v>
      </c>
      <c r="BV1" s="24" t="s">
        <v>60</v>
      </c>
      <c r="BW1" s="24" t="s">
        <v>61</v>
      </c>
      <c r="BX1" s="24" t="s">
        <v>62</v>
      </c>
      <c r="BY1" s="24" t="s">
        <v>63</v>
      </c>
      <c r="BZ1" s="24" t="s">
        <v>64</v>
      </c>
      <c r="CA1" s="24" t="s">
        <v>65</v>
      </c>
      <c r="CB1" s="24" t="s">
        <v>66</v>
      </c>
      <c r="CC1" s="24" t="s">
        <v>67</v>
      </c>
      <c r="CD1" s="24" t="s">
        <v>68</v>
      </c>
      <c r="CE1" s="24" t="s">
        <v>69</v>
      </c>
      <c r="CF1" s="24" t="s">
        <v>70</v>
      </c>
      <c r="CG1" s="24" t="s">
        <v>71</v>
      </c>
      <c r="CH1" s="24" t="s">
        <v>72</v>
      </c>
      <c r="CI1" s="24" t="s">
        <v>73</v>
      </c>
      <c r="CJ1" s="24" t="s">
        <v>74</v>
      </c>
      <c r="CK1" s="24" t="s">
        <v>75</v>
      </c>
      <c r="CL1" s="24" t="s">
        <v>76</v>
      </c>
      <c r="CM1" s="24" t="s">
        <v>77</v>
      </c>
      <c r="CN1" s="24" t="s">
        <v>78</v>
      </c>
      <c r="CO1" s="24" t="s">
        <v>79</v>
      </c>
      <c r="CP1" s="24" t="s">
        <v>80</v>
      </c>
      <c r="CQ1" s="24" t="s">
        <v>81</v>
      </c>
      <c r="CR1" s="24" t="s">
        <v>82</v>
      </c>
      <c r="CS1" s="24" t="s">
        <v>83</v>
      </c>
      <c r="CT1" s="24" t="s">
        <v>84</v>
      </c>
      <c r="CU1" s="24" t="s">
        <v>85</v>
      </c>
      <c r="CV1" s="24" t="s">
        <v>86</v>
      </c>
      <c r="CW1" s="24" t="s">
        <v>87</v>
      </c>
      <c r="CX1" s="24" t="s">
        <v>88</v>
      </c>
      <c r="CY1" s="24" t="s">
        <v>89</v>
      </c>
      <c r="CZ1" s="24" t="s">
        <v>90</v>
      </c>
      <c r="DA1" s="24" t="s">
        <v>91</v>
      </c>
      <c r="DB1" s="24" t="s">
        <v>92</v>
      </c>
      <c r="DC1" s="24" t="s">
        <v>93</v>
      </c>
      <c r="DD1" s="24" t="s">
        <v>94</v>
      </c>
      <c r="DE1" s="24" t="s">
        <v>95</v>
      </c>
      <c r="DF1" s="24" t="s">
        <v>96</v>
      </c>
      <c r="DG1" s="24" t="s">
        <v>97</v>
      </c>
      <c r="DH1" s="24" t="s">
        <v>98</v>
      </c>
      <c r="DI1" s="29" t="s">
        <v>99</v>
      </c>
      <c r="DJ1" s="30" t="s">
        <v>100</v>
      </c>
      <c r="DK1" s="30" t="s">
        <v>101</v>
      </c>
      <c r="DL1" s="30" t="s">
        <v>102</v>
      </c>
      <c r="DM1" s="30" t="s">
        <v>103</v>
      </c>
      <c r="DN1" s="30" t="s">
        <v>104</v>
      </c>
      <c r="DO1" s="30" t="s">
        <v>105</v>
      </c>
      <c r="DP1" s="30" t="s">
        <v>106</v>
      </c>
      <c r="DQ1" s="30" t="s">
        <v>107</v>
      </c>
      <c r="DR1" s="30" t="s">
        <v>108</v>
      </c>
      <c r="DS1" s="30" t="s">
        <v>109</v>
      </c>
      <c r="DT1" s="30" t="s">
        <v>110</v>
      </c>
      <c r="DU1" s="30" t="s">
        <v>111</v>
      </c>
      <c r="DV1" s="30" t="s">
        <v>112</v>
      </c>
      <c r="DW1" s="30" t="s">
        <v>113</v>
      </c>
      <c r="DX1" s="30" t="s">
        <v>114</v>
      </c>
      <c r="DY1" s="30" t="s">
        <v>115</v>
      </c>
      <c r="DZ1" s="30" t="s">
        <v>116</v>
      </c>
      <c r="EA1" s="30" t="s">
        <v>117</v>
      </c>
      <c r="EB1" s="30" t="s">
        <v>118</v>
      </c>
      <c r="EC1" s="30" t="s">
        <v>119</v>
      </c>
      <c r="ED1" s="30" t="s">
        <v>120</v>
      </c>
      <c r="EE1" s="30" t="s">
        <v>121</v>
      </c>
      <c r="EF1" s="30" t="s">
        <v>122</v>
      </c>
      <c r="EG1" s="30" t="s">
        <v>123</v>
      </c>
      <c r="EH1" s="30" t="s">
        <v>124</v>
      </c>
      <c r="EI1" s="30" t="s">
        <v>125</v>
      </c>
      <c r="EJ1" s="30" t="s">
        <v>126</v>
      </c>
      <c r="EK1" s="30" t="s">
        <v>127</v>
      </c>
      <c r="EL1" s="30" t="s">
        <v>128</v>
      </c>
      <c r="EM1" s="30" t="s">
        <v>129</v>
      </c>
      <c r="EN1" s="30" t="s">
        <v>130</v>
      </c>
      <c r="EO1" s="30" t="s">
        <v>131</v>
      </c>
      <c r="EP1" s="30" t="s">
        <v>132</v>
      </c>
      <c r="EQ1" s="30" t="s">
        <v>133</v>
      </c>
      <c r="ER1" s="30" t="s">
        <v>134</v>
      </c>
      <c r="ES1" s="30" t="s">
        <v>135</v>
      </c>
      <c r="ET1" s="30" t="s">
        <v>136</v>
      </c>
      <c r="EU1" s="30" t="s">
        <v>137</v>
      </c>
      <c r="EV1" s="30" t="s">
        <v>138</v>
      </c>
      <c r="EW1" s="30" t="s">
        <v>139</v>
      </c>
      <c r="EX1" s="30" t="s">
        <v>140</v>
      </c>
      <c r="EY1" s="30" t="s">
        <v>141</v>
      </c>
      <c r="EZ1" s="30" t="s">
        <v>142</v>
      </c>
      <c r="FA1" s="30" t="s">
        <v>143</v>
      </c>
      <c r="FB1" s="30" t="s">
        <v>144</v>
      </c>
      <c r="FC1" s="30" t="s">
        <v>145</v>
      </c>
      <c r="FD1" s="30" t="s">
        <v>146</v>
      </c>
      <c r="FE1" s="30" t="s">
        <v>147</v>
      </c>
      <c r="FF1" s="30" t="s">
        <v>148</v>
      </c>
      <c r="FG1" s="30" t="s">
        <v>149</v>
      </c>
      <c r="FH1" s="30" t="s">
        <v>150</v>
      </c>
      <c r="FI1" s="30" t="s">
        <v>151</v>
      </c>
      <c r="FJ1" s="30" t="s">
        <v>152</v>
      </c>
      <c r="FK1" s="30" t="s">
        <v>153</v>
      </c>
      <c r="FL1" s="30" t="s">
        <v>154</v>
      </c>
      <c r="FM1" s="30" t="s">
        <v>155</v>
      </c>
      <c r="FN1" s="30" t="s">
        <v>156</v>
      </c>
      <c r="FO1" s="30" t="s">
        <v>157</v>
      </c>
      <c r="FP1" s="30" t="s">
        <v>158</v>
      </c>
      <c r="FQ1" s="30" t="s">
        <v>159</v>
      </c>
      <c r="FR1" s="30" t="s">
        <v>160</v>
      </c>
      <c r="FS1" s="30" t="s">
        <v>161</v>
      </c>
      <c r="FT1" s="30" t="s">
        <v>162</v>
      </c>
      <c r="FU1" s="30" t="s">
        <v>163</v>
      </c>
      <c r="FV1" s="30" t="s">
        <v>164</v>
      </c>
      <c r="FW1" s="30" t="s">
        <v>165</v>
      </c>
      <c r="FX1" s="30" t="s">
        <v>166</v>
      </c>
      <c r="FY1" s="30" t="s">
        <v>167</v>
      </c>
      <c r="FZ1" s="30" t="s">
        <v>168</v>
      </c>
      <c r="GA1" s="30" t="s">
        <v>169</v>
      </c>
      <c r="GB1" s="30" t="s">
        <v>170</v>
      </c>
      <c r="GC1" s="30" t="s">
        <v>171</v>
      </c>
      <c r="GD1" s="30" t="s">
        <v>172</v>
      </c>
      <c r="GE1" s="30" t="s">
        <v>173</v>
      </c>
      <c r="GF1" s="30" t="s">
        <v>174</v>
      </c>
      <c r="GG1" s="30" t="s">
        <v>175</v>
      </c>
      <c r="GH1" s="30" t="s">
        <v>176</v>
      </c>
      <c r="GI1" s="30" t="s">
        <v>177</v>
      </c>
      <c r="GJ1" s="30" t="s">
        <v>178</v>
      </c>
      <c r="GK1" s="30" t="s">
        <v>179</v>
      </c>
      <c r="GL1" s="30" t="s">
        <v>180</v>
      </c>
      <c r="GM1" s="30" t="s">
        <v>181</v>
      </c>
      <c r="GN1" s="33" t="s">
        <v>182</v>
      </c>
      <c r="GO1" s="24" t="s">
        <v>16</v>
      </c>
      <c r="GP1" s="24" t="s">
        <v>17</v>
      </c>
      <c r="GQ1" s="24" t="s">
        <v>18</v>
      </c>
      <c r="GR1" s="24" t="s">
        <v>19</v>
      </c>
      <c r="GS1" s="24" t="s">
        <v>20</v>
      </c>
      <c r="GT1" s="24" t="s">
        <v>21</v>
      </c>
      <c r="GU1" s="24" t="s">
        <v>22</v>
      </c>
      <c r="GV1" s="24" t="s">
        <v>23</v>
      </c>
      <c r="GW1" s="24" t="s">
        <v>24</v>
      </c>
      <c r="GX1" s="24" t="s">
        <v>25</v>
      </c>
      <c r="GY1" s="24" t="s">
        <v>26</v>
      </c>
      <c r="GZ1" s="24" t="s">
        <v>27</v>
      </c>
      <c r="HA1" s="24" t="s">
        <v>28</v>
      </c>
      <c r="HB1" s="24" t="s">
        <v>29</v>
      </c>
      <c r="HC1" s="24" t="s">
        <v>30</v>
      </c>
      <c r="HD1" s="24" t="s">
        <v>31</v>
      </c>
      <c r="HE1" s="24" t="s">
        <v>32</v>
      </c>
      <c r="HF1" s="24" t="s">
        <v>33</v>
      </c>
      <c r="HG1" s="24" t="s">
        <v>34</v>
      </c>
      <c r="HH1" s="24" t="s">
        <v>35</v>
      </c>
      <c r="HI1" s="24" t="s">
        <v>36</v>
      </c>
      <c r="HJ1" s="24" t="s">
        <v>37</v>
      </c>
      <c r="HK1" s="24" t="s">
        <v>38</v>
      </c>
      <c r="HL1" s="24" t="s">
        <v>39</v>
      </c>
      <c r="HM1" s="24" t="s">
        <v>40</v>
      </c>
      <c r="HN1" s="24" t="s">
        <v>41</v>
      </c>
      <c r="HO1" s="24" t="s">
        <v>42</v>
      </c>
      <c r="HP1" s="24" t="s">
        <v>43</v>
      </c>
      <c r="HQ1" s="24" t="s">
        <v>44</v>
      </c>
      <c r="HR1" s="24" t="s">
        <v>45</v>
      </c>
      <c r="HS1" s="24" t="s">
        <v>46</v>
      </c>
      <c r="HT1" s="24" t="s">
        <v>47</v>
      </c>
      <c r="HU1" s="24" t="s">
        <v>48</v>
      </c>
      <c r="HV1" s="24" t="s">
        <v>49</v>
      </c>
      <c r="HW1" s="24" t="s">
        <v>50</v>
      </c>
      <c r="HX1" s="24" t="s">
        <v>51</v>
      </c>
      <c r="HY1" s="24" t="s">
        <v>52</v>
      </c>
      <c r="HZ1" s="24" t="s">
        <v>53</v>
      </c>
      <c r="IA1" s="24" t="s">
        <v>54</v>
      </c>
      <c r="IB1" s="24" t="s">
        <v>55</v>
      </c>
      <c r="IC1" s="24" t="s">
        <v>56</v>
      </c>
      <c r="ID1" s="24" t="s">
        <v>57</v>
      </c>
      <c r="IE1" s="24" t="s">
        <v>58</v>
      </c>
      <c r="IF1" s="24" t="s">
        <v>59</v>
      </c>
      <c r="IG1" s="24" t="s">
        <v>60</v>
      </c>
      <c r="IH1" s="24" t="s">
        <v>61</v>
      </c>
      <c r="II1" s="24" t="s">
        <v>62</v>
      </c>
      <c r="IJ1" s="24" t="s">
        <v>63</v>
      </c>
      <c r="IK1" s="24" t="s">
        <v>64</v>
      </c>
      <c r="IL1" s="24" t="s">
        <v>65</v>
      </c>
      <c r="IM1" s="24" t="s">
        <v>66</v>
      </c>
      <c r="IN1" s="24" t="s">
        <v>67</v>
      </c>
      <c r="IO1" s="24" t="s">
        <v>68</v>
      </c>
      <c r="IP1" s="24" t="s">
        <v>69</v>
      </c>
      <c r="IQ1" s="24" t="s">
        <v>70</v>
      </c>
      <c r="IR1" s="24" t="s">
        <v>71</v>
      </c>
      <c r="IS1" s="24" t="s">
        <v>72</v>
      </c>
      <c r="IT1" s="24" t="s">
        <v>73</v>
      </c>
      <c r="IU1" s="24" t="s">
        <v>74</v>
      </c>
      <c r="IV1" s="24" t="s">
        <v>75</v>
      </c>
      <c r="IW1" s="24" t="s">
        <v>76</v>
      </c>
      <c r="IX1" s="24" t="s">
        <v>77</v>
      </c>
      <c r="IY1" s="24" t="s">
        <v>78</v>
      </c>
      <c r="IZ1" s="24" t="s">
        <v>79</v>
      </c>
      <c r="JA1" s="24" t="s">
        <v>80</v>
      </c>
      <c r="JB1" s="24" t="s">
        <v>81</v>
      </c>
      <c r="JC1" s="24" t="s">
        <v>82</v>
      </c>
      <c r="JD1" s="24" t="s">
        <v>83</v>
      </c>
      <c r="JE1" s="24" t="s">
        <v>84</v>
      </c>
      <c r="JF1" s="24" t="s">
        <v>85</v>
      </c>
      <c r="JG1" s="24" t="s">
        <v>86</v>
      </c>
      <c r="JH1" s="24" t="s">
        <v>87</v>
      </c>
      <c r="JI1" s="24" t="s">
        <v>88</v>
      </c>
      <c r="JJ1" s="24" t="s">
        <v>89</v>
      </c>
      <c r="JK1" s="24" t="s">
        <v>90</v>
      </c>
      <c r="JL1" s="24" t="s">
        <v>91</v>
      </c>
      <c r="JM1" s="24" t="s">
        <v>92</v>
      </c>
      <c r="JN1" s="24" t="s">
        <v>93</v>
      </c>
      <c r="JO1" s="24" t="s">
        <v>94</v>
      </c>
      <c r="JP1" s="24" t="s">
        <v>95</v>
      </c>
      <c r="JQ1" s="24" t="s">
        <v>96</v>
      </c>
      <c r="JR1" s="24" t="s">
        <v>97</v>
      </c>
      <c r="JS1" s="25" t="s">
        <v>98</v>
      </c>
      <c r="JT1" s="1"/>
    </row>
    <row r="2" spans="1:280" x14ac:dyDescent="0.25">
      <c r="A2" s="13"/>
      <c r="B2" s="13" t="s">
        <v>357</v>
      </c>
      <c r="C2" s="18">
        <f t="shared" ref="C2:C65" si="0">IF(B2="","",GN2)</f>
        <v>122.55018</v>
      </c>
      <c r="D2" s="15">
        <f t="shared" ref="D2:D65" si="1">IF(B2="","",SUM(AD2:DH2))</f>
        <v>14</v>
      </c>
      <c r="E2" s="15">
        <f t="shared" ref="E2:E65" si="2">IF(AD2="","",AD2)</f>
        <v>7</v>
      </c>
      <c r="F2" s="15">
        <f t="shared" ref="F2:F65" si="3">IF(AI2="","",AI2)</f>
        <v>4</v>
      </c>
      <c r="G2" s="15" t="str">
        <f t="shared" ref="G2:G65" si="4">IF(AJ2="","",AJ2)</f>
        <v/>
      </c>
      <c r="H2" s="15">
        <f t="shared" ref="H2:H65" si="5">IF(AK2="","",AK2)</f>
        <v>2</v>
      </c>
      <c r="I2" s="15" t="str">
        <f t="shared" ref="I2:I65" si="6">IF(AL2="","",AL2)</f>
        <v/>
      </c>
      <c r="J2" s="15" t="str">
        <f t="shared" ref="J2:J65" si="7">IF(AR2="","",AR2)</f>
        <v/>
      </c>
      <c r="K2" s="15" t="str">
        <f>IF(AS2="","",AS2)</f>
        <v/>
      </c>
      <c r="L2" s="15">
        <f>IF(AT2="","",AT2)</f>
        <v>1</v>
      </c>
      <c r="M2" s="15" t="str">
        <f>IF(BL2="","",BL2)</f>
        <v/>
      </c>
      <c r="N2" s="15" t="str">
        <f>IF(CD2="","",CD2)</f>
        <v/>
      </c>
      <c r="O2" s="15" t="str">
        <f t="shared" ref="O2:O65" si="8">IF(AQ2="","",AQ2)</f>
        <v/>
      </c>
      <c r="P2" s="15">
        <f>IF(B2="","",D2-SUM(E2:O2))</f>
        <v>0</v>
      </c>
      <c r="Q2" s="21">
        <f>IF(E2="","",E2/$D2)</f>
        <v>0.5</v>
      </c>
      <c r="R2" s="13">
        <f>IF(F2="","",F2/$D2)</f>
        <v>0.2857142857142857</v>
      </c>
      <c r="S2" s="13" t="str">
        <f>IF(G2="","",G2/$D2)</f>
        <v/>
      </c>
      <c r="T2" s="13">
        <f>IF(H2="","",H2/$D2)</f>
        <v>0.14285714285714285</v>
      </c>
      <c r="U2" s="13" t="str">
        <f>IF(I2="","",I2/$D2)</f>
        <v/>
      </c>
      <c r="V2" s="13" t="str">
        <f t="shared" ref="V2:V65" si="9">IF(O2="","",O2/$D2)</f>
        <v/>
      </c>
      <c r="W2" s="13" t="str">
        <f t="shared" ref="W2:W65" si="10">IF(J2="","",J2/$D2)</f>
        <v/>
      </c>
      <c r="X2" s="13" t="str">
        <f t="shared" ref="X2:X65" si="11">IF(K2="","",K2/$D2)</f>
        <v/>
      </c>
      <c r="Y2" s="13">
        <f t="shared" ref="Y2:Y65" si="12">IF(L2="","",L2/$D2)</f>
        <v>7.1428571428571425E-2</v>
      </c>
      <c r="Z2" s="13" t="str">
        <f t="shared" ref="Z2:Z65" si="13">IF(M2="","",M2/$D2)</f>
        <v/>
      </c>
      <c r="AA2" s="13" t="str">
        <f t="shared" ref="AA2:AA65" si="14">IF(N2="","",N2/$D2)</f>
        <v/>
      </c>
      <c r="AB2" s="13">
        <f>IF(P2="","",P2/$D2)</f>
        <v>0</v>
      </c>
      <c r="AC2" s="13">
        <f t="shared" ref="AC2:AC65" si="15">IF(D2="","",SUM(Q2:AB2))</f>
        <v>1</v>
      </c>
      <c r="AD2" s="26">
        <f t="array" ref="AD2">IF($B2="","",IF(MAX(IFERROR(IF(FIND(AD$1&amp;ROW($1:$501),$B2),ROW($1:$501),0),0),IFERROR(IF(FIND(AD$1&amp;CHAR(ROW($65:$90)),$B2&amp;"Z"),1,0),0))&gt;0,MAX(IFERROR(IF(FIND(AD$1&amp;ROW($1:$501),$B2),ROW($1:$501),0),0),IFERROR(IF(FIND(AD$1&amp;CHAR(ROW($65:$90)),$B2&amp;"Z"),1,0),0)),""))</f>
        <v>7</v>
      </c>
      <c r="AE2" s="15" t="str">
        <f t="array" ref="AE2">IF($B2="","",IF(MAX(IFERROR(IF(FIND(AE$1&amp;ROW($1:$501),$B2),ROW($1:$501),0),0),IFERROR(IF(FIND(AE$1&amp;CHAR(ROW($65:$90)),$B2&amp;"Z"),1,0),0))&gt;0,MAX(IFERROR(IF(FIND(AE$1&amp;ROW($1:$501),$B2),ROW($1:$501),0),0),IFERROR(IF(FIND(AE$1&amp;CHAR(ROW($65:$90)),$B2&amp;"Z"),1,0),0)),""))</f>
        <v/>
      </c>
      <c r="AF2" s="15" t="str">
        <f t="array" ref="AF2">IF($B2="","",IF(MAX(IFERROR(IF(FIND(AF$1&amp;ROW($1:$501),$B2),ROW($1:$501),0),0),IFERROR(IF(FIND(AF$1&amp;CHAR(ROW($65:$90)),$B2&amp;"Z"),1,0),0))&gt;0,MAX(IFERROR(IF(FIND(AF$1&amp;ROW($1:$501),$B2),ROW($1:$501),0),0),IFERROR(IF(FIND(AF$1&amp;CHAR(ROW($65:$90)),$B2&amp;"Z"),1,0),0)),""))</f>
        <v/>
      </c>
      <c r="AG2" s="15" t="str">
        <f t="array" ref="AG2">IF($B2="","",IF(MAX(IFERROR(IF(FIND(AG$1&amp;ROW($1:$501),$B2),ROW($1:$501),0),0),IFERROR(IF(FIND(AG$1&amp;CHAR(ROW($65:$90)),$B2&amp;"Z"),1,0),0))&gt;0,MAX(IFERROR(IF(FIND(AG$1&amp;ROW($1:$501),$B2),ROW($1:$501),0),0),IFERROR(IF(FIND(AG$1&amp;CHAR(ROW($65:$90)),$B2&amp;"Z"),1,0),0)),""))</f>
        <v/>
      </c>
      <c r="AH2" s="15" t="str">
        <f t="array" ref="AH2">IF($B2="","",IF(MAX(IFERROR(IF(FIND(AH$1&amp;ROW($1:$501),$B2),ROW($1:$501),0),0),IFERROR(IF(FIND(AH$1&amp;CHAR(ROW($65:$90)),$B2&amp;"Z"),1,0),0))&gt;0,MAX(IFERROR(IF(FIND(AH$1&amp;ROW($1:$501),$B2),ROW($1:$501),0),0),IFERROR(IF(FIND(AH$1&amp;CHAR(ROW($65:$90)),$B2&amp;"Z"),1,0),0)),""))</f>
        <v/>
      </c>
      <c r="AI2" s="15">
        <f t="array" ref="AI2">IF($B2="","",IF(MAX(IFERROR(IF(FIND(AI$1&amp;ROW($1:$501),$B2),ROW($1:$501),0),0),IFERROR(IF(FIND(AI$1&amp;CHAR(ROW($65:$90)),$B2&amp;"Z"),1,0),0))&gt;0,MAX(IFERROR(IF(FIND(AI$1&amp;ROW($1:$501),$B2),ROW($1:$501),0),0),IFERROR(IF(FIND(AI$1&amp;CHAR(ROW($65:$90)),$B2&amp;"Z"),1,0),0)),""))</f>
        <v>4</v>
      </c>
      <c r="AJ2" s="15" t="str">
        <f t="array" ref="AJ2">IF($B2="","",IF(MAX(IFERROR(IF(FIND(AJ$1&amp;ROW($1:$501),$B2),ROW($1:$501),0),0),IFERROR(IF(FIND(AJ$1&amp;CHAR(ROW($65:$90)),$B2&amp;"Z"),1,0),0))&gt;0,MAX(IFERROR(IF(FIND(AJ$1&amp;ROW($1:$501),$B2),ROW($1:$501),0),0),IFERROR(IF(FIND(AJ$1&amp;CHAR(ROW($65:$90)),$B2&amp;"Z"),1,0),0)),""))</f>
        <v/>
      </c>
      <c r="AK2" s="15">
        <f t="array" ref="AK2">IF($B2="","",IF(MAX(IFERROR(IF(FIND(AK$1&amp;ROW($1:$501),$B2),ROW($1:$501),0),0),IFERROR(IF(FIND(AK$1&amp;CHAR(ROW($65:$90)),$B2&amp;"Z"),1,0),0))&gt;0,MAX(IFERROR(IF(FIND(AK$1&amp;ROW($1:$501),$B2),ROW($1:$501),0),0),IFERROR(IF(FIND(AK$1&amp;CHAR(ROW($65:$90)),$B2&amp;"Z"),1,0),0)),""))</f>
        <v>2</v>
      </c>
      <c r="AL2" s="15" t="str">
        <f t="array" ref="AL2">IF($B2="","",IF(MAX(IFERROR(IF(FIND(AL$1&amp;ROW($1:$501),$B2),ROW($1:$501),0),0),IFERROR(IF(FIND(AL$1&amp;CHAR(ROW($65:$90)),$B2&amp;"Z"),1,0),0))&gt;0,MAX(IFERROR(IF(FIND(AL$1&amp;ROW($1:$501),$B2),ROW($1:$501),0),0),IFERROR(IF(FIND(AL$1&amp;CHAR(ROW($65:$90)),$B2&amp;"Z"),1,0),0)),""))</f>
        <v/>
      </c>
      <c r="AM2" s="15" t="str">
        <f t="array" ref="AM2">IF($B2="","",IF(MAX(IFERROR(IF(FIND(AM$1&amp;ROW($1:$501),$B2),ROW($1:$501),0),0),IFERROR(IF(FIND(AM$1&amp;CHAR(ROW($65:$90)),$B2&amp;"Z"),1,0),0))&gt;0,MAX(IFERROR(IF(FIND(AM$1&amp;ROW($1:$501),$B2),ROW($1:$501),0),0),IFERROR(IF(FIND(AM$1&amp;CHAR(ROW($65:$90)),$B2&amp;"Z"),1,0),0)),""))</f>
        <v/>
      </c>
      <c r="AN2" s="15" t="str">
        <f t="array" ref="AN2">IF($B2="","",IF(MAX(IFERROR(IF(FIND(AN$1&amp;ROW($1:$501),$B2),ROW($1:$501),0),0),IFERROR(IF(FIND(AN$1&amp;CHAR(ROW($65:$90)),$B2&amp;"Z"),1,0),0))&gt;0,MAX(IFERROR(IF(FIND(AN$1&amp;ROW($1:$501),$B2),ROW($1:$501),0),0),IFERROR(IF(FIND(AN$1&amp;CHAR(ROW($65:$90)),$B2&amp;"Z"),1,0),0)),""))</f>
        <v/>
      </c>
      <c r="AO2" s="15" t="str">
        <f t="array" ref="AO2">IF($B2="","",IF(MAX(IFERROR(IF(FIND(AO$1&amp;ROW($1:$501),$B2),ROW($1:$501),0),0),IFERROR(IF(FIND(AO$1&amp;CHAR(ROW($65:$90)),$B2&amp;"Z"),1,0),0))&gt;0,MAX(IFERROR(IF(FIND(AO$1&amp;ROW($1:$501),$B2),ROW($1:$501),0),0),IFERROR(IF(FIND(AO$1&amp;CHAR(ROW($65:$90)),$B2&amp;"Z"),1,0),0)),""))</f>
        <v/>
      </c>
      <c r="AP2" s="15" t="str">
        <f t="array" ref="AP2">IF($B2="","",IF(MAX(IFERROR(IF(FIND(AP$1&amp;ROW($1:$501),$B2),ROW($1:$501),0),0),IFERROR(IF(FIND(AP$1&amp;CHAR(ROW($65:$90)),$B2&amp;"Z"),1,0),0))&gt;0,MAX(IFERROR(IF(FIND(AP$1&amp;ROW($1:$501),$B2),ROW($1:$501),0),0),IFERROR(IF(FIND(AP$1&amp;CHAR(ROW($65:$90)),$B2&amp;"Z"),1,0),0)),""))</f>
        <v/>
      </c>
      <c r="AQ2" s="15" t="str">
        <f t="array" ref="AQ2">IF($B2="","",IF(MAX(IFERROR(IF(FIND(AQ$1&amp;ROW($1:$501),$B2),ROW($1:$501),0),0),IFERROR(IF(FIND(AQ$1&amp;CHAR(ROW($65:$90)),$B2&amp;"Z"),1,0),0))&gt;0,MAX(IFERROR(IF(FIND(AQ$1&amp;ROW($1:$501),$B2),ROW($1:$501),0),0),IFERROR(IF(FIND(AQ$1&amp;CHAR(ROW($65:$90)),$B2&amp;"Z"),1,0),0)),""))</f>
        <v/>
      </c>
      <c r="AR2" s="15" t="str">
        <f t="array" ref="AR2">IF($B2="","",IF(MAX(IFERROR(IF(FIND(AR$1&amp;ROW($1:$501),$B2),ROW($1:$501),0),0),IFERROR(IF(FIND(AR$1&amp;CHAR(ROW($65:$90)),$B2&amp;"Z"),1,0),0))&gt;0,MAX(IFERROR(IF(FIND(AR$1&amp;ROW($1:$501),$B2),ROW($1:$501),0),0),IFERROR(IF(FIND(AR$1&amp;CHAR(ROW($65:$90)),$B2&amp;"Z"),1,0),0)),""))</f>
        <v/>
      </c>
      <c r="AS2" s="15" t="str">
        <f t="array" ref="AS2">IF($B2="","",IF(MAX(IFERROR(IF(FIND(AS$1&amp;ROW($1:$501),$B2),ROW($1:$501),0),0),IFERROR(IF(FIND(AS$1&amp;CHAR(ROW($65:$90)),$B2&amp;"Z"),1,0),0))&gt;0,MAX(IFERROR(IF(FIND(AS$1&amp;ROW($1:$501),$B2),ROW($1:$501),0),0),IFERROR(IF(FIND(AS$1&amp;CHAR(ROW($65:$90)),$B2&amp;"Z"),1,0),0)),""))</f>
        <v/>
      </c>
      <c r="AT2" s="15">
        <f t="array" ref="AT2">IF($B2="","",IF(MAX(IFERROR(IF(FIND(AT$1&amp;ROW($1:$501),$B2),ROW($1:$501),0),0),IFERROR(IF(FIND(AT$1&amp;CHAR(ROW($65:$90)),$B2&amp;"Z"),1,0),0))&gt;0,MAX(IFERROR(IF(FIND(AT$1&amp;ROW($1:$501),$B2),ROW($1:$501),0),0),IFERROR(IF(FIND(AT$1&amp;CHAR(ROW($65:$90)),$B2&amp;"Z"),1,0),0)),""))</f>
        <v>1</v>
      </c>
      <c r="AU2" s="15" t="str">
        <f t="array" ref="AU2">IF($B2="","",IF(MAX(IFERROR(IF(FIND(AU$1&amp;ROW($1:$501),$B2),ROW($1:$501),0),0),IFERROR(IF(FIND(AU$1&amp;CHAR(ROW($65:$90)),$B2&amp;"Z"),1,0),0))&gt;0,MAX(IFERROR(IF(FIND(AU$1&amp;ROW($1:$501),$B2),ROW($1:$501),0),0),IFERROR(IF(FIND(AU$1&amp;CHAR(ROW($65:$90)),$B2&amp;"Z"),1,0),0)),""))</f>
        <v/>
      </c>
      <c r="AV2" s="15" t="str">
        <f t="array" ref="AV2">IF($B2="","",IF(MAX(IFERROR(IF(FIND(AV$1&amp;ROW($1:$501),$B2),ROW($1:$501),0),0),IFERROR(IF(FIND(AV$1&amp;CHAR(ROW($65:$90)),$B2&amp;"Z"),1,0),0))&gt;0,MAX(IFERROR(IF(FIND(AV$1&amp;ROW($1:$501),$B2),ROW($1:$501),0),0),IFERROR(IF(FIND(AV$1&amp;CHAR(ROW($65:$90)),$B2&amp;"Z"),1,0),0)),""))</f>
        <v/>
      </c>
      <c r="AW2" s="15" t="str">
        <f t="array" ref="AW2">IF($B2="","",IF(MAX(IFERROR(IF(FIND(AW$1&amp;ROW($1:$501),$B2),ROW($1:$501),0),0),IFERROR(IF(FIND(AW$1&amp;CHAR(ROW($65:$90)),$B2&amp;"Z"),1,0),0))&gt;0,MAX(IFERROR(IF(FIND(AW$1&amp;ROW($1:$501),$B2),ROW($1:$501),0),0),IFERROR(IF(FIND(AW$1&amp;CHAR(ROW($65:$90)),$B2&amp;"Z"),1,0),0)),""))</f>
        <v/>
      </c>
      <c r="AX2" s="15" t="str">
        <f t="array" ref="AX2">IF($B2="","",IF(MAX(IFERROR(IF(FIND(AX$1&amp;ROW($1:$501),$B2),ROW($1:$501),0),0),IFERROR(IF(FIND(AX$1&amp;CHAR(ROW($65:$90)),$B2&amp;"Z"),1,0),0))&gt;0,MAX(IFERROR(IF(FIND(AX$1&amp;ROW($1:$501),$B2),ROW($1:$501),0),0),IFERROR(IF(FIND(AX$1&amp;CHAR(ROW($65:$90)),$B2&amp;"Z"),1,0),0)),""))</f>
        <v/>
      </c>
      <c r="AY2" s="15" t="str">
        <f t="array" ref="AY2">IF($B2="","",IF(MAX(IFERROR(IF(FIND(AY$1&amp;ROW($1:$501),$B2),ROW($1:$501),0),0),IFERROR(IF(FIND(AY$1&amp;CHAR(ROW($65:$90)),$B2&amp;"Z"),1,0),0))&gt;0,MAX(IFERROR(IF(FIND(AY$1&amp;ROW($1:$501),$B2),ROW($1:$501),0),0),IFERROR(IF(FIND(AY$1&amp;CHAR(ROW($65:$90)),$B2&amp;"Z"),1,0),0)),""))</f>
        <v/>
      </c>
      <c r="AZ2" s="15" t="str">
        <f t="array" ref="AZ2">IF($B2="","",IF(MAX(IFERROR(IF(FIND(AZ$1&amp;ROW($1:$501),$B2),ROW($1:$501),0),0),IFERROR(IF(FIND(AZ$1&amp;CHAR(ROW($65:$90)),$B2&amp;"Z"),1,0),0))&gt;0,MAX(IFERROR(IF(FIND(AZ$1&amp;ROW($1:$501),$B2),ROW($1:$501),0),0),IFERROR(IF(FIND(AZ$1&amp;CHAR(ROW($65:$90)),$B2&amp;"Z"),1,0),0)),""))</f>
        <v/>
      </c>
      <c r="BA2" s="15" t="str">
        <f t="array" ref="BA2">IF($B2="","",IF(MAX(IFERROR(IF(FIND(BA$1&amp;ROW($1:$501),$B2),ROW($1:$501),0),0),IFERROR(IF(FIND(BA$1&amp;CHAR(ROW($65:$90)),$B2&amp;"Z"),1,0),0))&gt;0,MAX(IFERROR(IF(FIND(BA$1&amp;ROW($1:$501),$B2),ROW($1:$501),0),0),IFERROR(IF(FIND(BA$1&amp;CHAR(ROW($65:$90)),$B2&amp;"Z"),1,0),0)),""))</f>
        <v/>
      </c>
      <c r="BB2" s="15" t="str">
        <f t="array" ref="BB2">IF($B2="","",IF(MAX(IFERROR(IF(FIND(BB$1&amp;ROW($1:$501),$B2),ROW($1:$501),0),0),IFERROR(IF(FIND(BB$1&amp;CHAR(ROW($65:$90)),$B2&amp;"Z"),1,0),0))&gt;0,MAX(IFERROR(IF(FIND(BB$1&amp;ROW($1:$501),$B2),ROW($1:$501),0),0),IFERROR(IF(FIND(BB$1&amp;CHAR(ROW($65:$90)),$B2&amp;"Z"),1,0),0)),""))</f>
        <v/>
      </c>
      <c r="BC2" s="15" t="str">
        <f t="array" ref="BC2">IF($B2="","",IF(MAX(IFERROR(IF(FIND(BC$1&amp;ROW($1:$501),$B2),ROW($1:$501),0),0),IFERROR(IF(FIND(BC$1&amp;CHAR(ROW($65:$90)),$B2&amp;"Z"),1,0),0))&gt;0,MAX(IFERROR(IF(FIND(BC$1&amp;ROW($1:$501),$B2),ROW($1:$501),0),0),IFERROR(IF(FIND(BC$1&amp;CHAR(ROW($65:$90)),$B2&amp;"Z"),1,0),0)),""))</f>
        <v/>
      </c>
      <c r="BD2" s="15" t="str">
        <f t="array" ref="BD2">IF($B2="","",IF(MAX(IFERROR(IF(FIND(BD$1&amp;ROW($1:$501),$B2),ROW($1:$501),0),0),IFERROR(IF(FIND(BD$1&amp;CHAR(ROW($65:$90)),$B2&amp;"Z"),1,0),0))&gt;0,MAX(IFERROR(IF(FIND(BD$1&amp;ROW($1:$501),$B2),ROW($1:$501),0),0),IFERROR(IF(FIND(BD$1&amp;CHAR(ROW($65:$90)),$B2&amp;"Z"),1,0),0)),""))</f>
        <v/>
      </c>
      <c r="BE2" s="15" t="str">
        <f t="array" ref="BE2">IF($B2="","",IF(MAX(IFERROR(IF(FIND(BE$1&amp;ROW($1:$501),$B2),ROW($1:$501),0),0),IFERROR(IF(FIND(BE$1&amp;CHAR(ROW($65:$90)),$B2&amp;"Z"),1,0),0))&gt;0,MAX(IFERROR(IF(FIND(BE$1&amp;ROW($1:$501),$B2),ROW($1:$501),0),0),IFERROR(IF(FIND(BE$1&amp;CHAR(ROW($65:$90)),$B2&amp;"Z"),1,0),0)),""))</f>
        <v/>
      </c>
      <c r="BF2" s="15" t="str">
        <f t="array" ref="BF2">IF($B2="","",IF(MAX(IFERROR(IF(FIND(BF$1&amp;ROW($1:$501),$B2),ROW($1:$501),0),0),IFERROR(IF(FIND(BF$1&amp;CHAR(ROW($65:$90)),$B2&amp;"Z"),1,0),0))&gt;0,MAX(IFERROR(IF(FIND(BF$1&amp;ROW($1:$501),$B2),ROW($1:$501),0),0),IFERROR(IF(FIND(BF$1&amp;CHAR(ROW($65:$90)),$B2&amp;"Z"),1,0),0)),""))</f>
        <v/>
      </c>
      <c r="BG2" s="15" t="str">
        <f t="array" ref="BG2">IF($B2="","",IF(MAX(IFERROR(IF(FIND(BG$1&amp;ROW($1:$501),$B2),ROW($1:$501),0),0),IFERROR(IF(FIND(BG$1&amp;CHAR(ROW($65:$90)),$B2&amp;"Z"),1,0),0))&gt;0,MAX(IFERROR(IF(FIND(BG$1&amp;ROW($1:$501),$B2),ROW($1:$501),0),0),IFERROR(IF(FIND(BG$1&amp;CHAR(ROW($65:$90)),$B2&amp;"Z"),1,0),0)),""))</f>
        <v/>
      </c>
      <c r="BH2" s="15" t="str">
        <f t="array" ref="BH2">IF($B2="","",IF(MAX(IFERROR(IF(FIND(BH$1&amp;ROW($1:$501),$B2),ROW($1:$501),0),0),IFERROR(IF(FIND(BH$1&amp;CHAR(ROW($65:$90)),$B2&amp;"Z"),1,0),0))&gt;0,MAX(IFERROR(IF(FIND(BH$1&amp;ROW($1:$501),$B2),ROW($1:$501),0),0),IFERROR(IF(FIND(BH$1&amp;CHAR(ROW($65:$90)),$B2&amp;"Z"),1,0),0)),""))</f>
        <v/>
      </c>
      <c r="BI2" s="15" t="str">
        <f t="array" ref="BI2">IF($B2="","",IF(MAX(IFERROR(IF(FIND(BI$1&amp;ROW($1:$501),$B2),ROW($1:$501),0),0),IFERROR(IF(FIND(BI$1&amp;CHAR(ROW($65:$90)),$B2&amp;"Z"),1,0),0))&gt;0,MAX(IFERROR(IF(FIND(BI$1&amp;ROW($1:$501),$B2),ROW($1:$501),0),0),IFERROR(IF(FIND(BI$1&amp;CHAR(ROW($65:$90)),$B2&amp;"Z"),1,0),0)),""))</f>
        <v/>
      </c>
      <c r="BJ2" s="15" t="str">
        <f t="array" ref="BJ2">IF($B2="","",IF(MAX(IFERROR(IF(FIND(BJ$1&amp;ROW($1:$501),$B2),ROW($1:$501),0),0),IFERROR(IF(FIND(BJ$1&amp;CHAR(ROW($65:$90)),$B2&amp;"Z"),1,0),0))&gt;0,MAX(IFERROR(IF(FIND(BJ$1&amp;ROW($1:$501),$B2),ROW($1:$501),0),0),IFERROR(IF(FIND(BJ$1&amp;CHAR(ROW($65:$90)),$B2&amp;"Z"),1,0),0)),""))</f>
        <v/>
      </c>
      <c r="BK2" s="15" t="str">
        <f t="array" ref="BK2">IF($B2="","",IF(MAX(IFERROR(IF(FIND(BK$1&amp;ROW($1:$501),$B2),ROW($1:$501),0),0),IFERROR(IF(FIND(BK$1&amp;CHAR(ROW($65:$90)),$B2&amp;"Z"),1,0),0))&gt;0,MAX(IFERROR(IF(FIND(BK$1&amp;ROW($1:$501),$B2),ROW($1:$501),0),0),IFERROR(IF(FIND(BK$1&amp;CHAR(ROW($65:$90)),$B2&amp;"Z"),1,0),0)),""))</f>
        <v/>
      </c>
      <c r="BL2" s="15" t="str">
        <f t="array" ref="BL2">IF($B2="","",IF(MAX(IFERROR(IF(FIND(BL$1&amp;ROW($1:$501),$B2),ROW($1:$501),0),0),IFERROR(IF(FIND(BL$1&amp;CHAR(ROW($65:$90)),$B2&amp;"Z"),1,0),0))&gt;0,MAX(IFERROR(IF(FIND(BL$1&amp;ROW($1:$501),$B2),ROW($1:$501),0),0),IFERROR(IF(FIND(BL$1&amp;CHAR(ROW($65:$90)),$B2&amp;"Z"),1,0),0)),""))</f>
        <v/>
      </c>
      <c r="BM2" s="15" t="str">
        <f t="array" ref="BM2">IF($B2="","",IF(MAX(IFERROR(IF(FIND(BM$1&amp;ROW($1:$501),$B2),ROW($1:$501),0),0),IFERROR(IF(FIND(BM$1&amp;CHAR(ROW($65:$90)),$B2&amp;"Z"),1,0),0))&gt;0,MAX(IFERROR(IF(FIND(BM$1&amp;ROW($1:$501),$B2),ROW($1:$501),0),0),IFERROR(IF(FIND(BM$1&amp;CHAR(ROW($65:$90)),$B2&amp;"Z"),1,0),0)),""))</f>
        <v/>
      </c>
      <c r="BN2" s="15" t="str">
        <f t="array" ref="BN2">IF($B2="","",IF(MAX(IFERROR(IF(FIND(BN$1&amp;ROW($1:$501),$B2),ROW($1:$501),0),0),IFERROR(IF(FIND(BN$1&amp;CHAR(ROW($65:$90)),$B2&amp;"Z"),1,0),0))&gt;0,MAX(IFERROR(IF(FIND(BN$1&amp;ROW($1:$501),$B2),ROW($1:$501),0),0),IFERROR(IF(FIND(BN$1&amp;CHAR(ROW($65:$90)),$B2&amp;"Z"),1,0),0)),""))</f>
        <v/>
      </c>
      <c r="BO2" s="15" t="str">
        <f t="array" ref="BO2">IF($B2="","",IF(MAX(IFERROR(IF(FIND(BO$1&amp;ROW($1:$501),$B2),ROW($1:$501),0),0),IFERROR(IF(FIND(BO$1&amp;CHAR(ROW($65:$90)),$B2&amp;"Z"),1,0),0))&gt;0,MAX(IFERROR(IF(FIND(BO$1&amp;ROW($1:$501),$B2),ROW($1:$501),0),0),IFERROR(IF(FIND(BO$1&amp;CHAR(ROW($65:$90)),$B2&amp;"Z"),1,0),0)),""))</f>
        <v/>
      </c>
      <c r="BP2" s="15" t="str">
        <f t="array" ref="BP2">IF($B2="","",IF(MAX(IFERROR(IF(FIND(BP$1&amp;ROW($1:$501),$B2),ROW($1:$501),0),0),IFERROR(IF(FIND(BP$1&amp;CHAR(ROW($65:$90)),$B2&amp;"Z"),1,0),0))&gt;0,MAX(IFERROR(IF(FIND(BP$1&amp;ROW($1:$501),$B2),ROW($1:$501),0),0),IFERROR(IF(FIND(BP$1&amp;CHAR(ROW($65:$90)),$B2&amp;"Z"),1,0),0)),""))</f>
        <v/>
      </c>
      <c r="BQ2" s="15" t="str">
        <f t="array" ref="BQ2">IF($B2="","",IF(MAX(IFERROR(IF(FIND(BQ$1&amp;ROW($1:$501),$B2),ROW($1:$501),0),0),IFERROR(IF(FIND(BQ$1&amp;CHAR(ROW($65:$90)),$B2&amp;"Z"),1,0),0))&gt;0,MAX(IFERROR(IF(FIND(BQ$1&amp;ROW($1:$501),$B2),ROW($1:$501),0),0),IFERROR(IF(FIND(BQ$1&amp;CHAR(ROW($65:$90)),$B2&amp;"Z"),1,0),0)),""))</f>
        <v/>
      </c>
      <c r="BR2" s="15" t="str">
        <f t="array" ref="BR2">IF($B2="","",IF(MAX(IFERROR(IF(FIND(BR$1&amp;ROW($1:$501),$B2),ROW($1:$501),0),0),IFERROR(IF(FIND(BR$1&amp;CHAR(ROW($65:$90)),$B2&amp;"Z"),1,0),0))&gt;0,MAX(IFERROR(IF(FIND(BR$1&amp;ROW($1:$501),$B2),ROW($1:$501),0),0),IFERROR(IF(FIND(BR$1&amp;CHAR(ROW($65:$90)),$B2&amp;"Z"),1,0),0)),""))</f>
        <v/>
      </c>
      <c r="BS2" s="15" t="str">
        <f t="array" ref="BS2">IF($B2="","",IF(MAX(IFERROR(IF(FIND(BS$1&amp;ROW($1:$501),$B2),ROW($1:$501),0),0),IFERROR(IF(FIND(BS$1&amp;CHAR(ROW($65:$90)),$B2&amp;"Z"),1,0),0))&gt;0,MAX(IFERROR(IF(FIND(BS$1&amp;ROW($1:$501),$B2),ROW($1:$501),0),0),IFERROR(IF(FIND(BS$1&amp;CHAR(ROW($65:$90)),$B2&amp;"Z"),1,0),0)),""))</f>
        <v/>
      </c>
      <c r="BT2" s="15" t="str">
        <f t="array" ref="BT2">IF($B2="","",IF(MAX(IFERROR(IF(FIND(BT$1&amp;ROW($1:$501),$B2),ROW($1:$501),0),0),IFERROR(IF(FIND(BT$1&amp;CHAR(ROW($65:$90)),$B2&amp;"Z"),1,0),0))&gt;0,MAX(IFERROR(IF(FIND(BT$1&amp;ROW($1:$501),$B2),ROW($1:$501),0),0),IFERROR(IF(FIND(BT$1&amp;CHAR(ROW($65:$90)),$B2&amp;"Z"),1,0),0)),""))</f>
        <v/>
      </c>
      <c r="BU2" s="15" t="str">
        <f t="array" ref="BU2">IF($B2="","",IF(MAX(IFERROR(IF(FIND(BU$1&amp;ROW($1:$501),$B2),ROW($1:$501),0),0),IFERROR(IF(FIND(BU$1&amp;CHAR(ROW($65:$90)),$B2&amp;"Z"),1,0),0))&gt;0,MAX(IFERROR(IF(FIND(BU$1&amp;ROW($1:$501),$B2),ROW($1:$501),0),0),IFERROR(IF(FIND(BU$1&amp;CHAR(ROW($65:$90)),$B2&amp;"Z"),1,0),0)),""))</f>
        <v/>
      </c>
      <c r="BV2" s="15" t="str">
        <f t="array" ref="BV2">IF($B2="","",IF(MAX(IFERROR(IF(FIND(BV$1&amp;ROW($1:$501),$B2),ROW($1:$501),0),0),IFERROR(IF(FIND(BV$1&amp;CHAR(ROW($65:$90)),$B2&amp;"Z"),1,0),0))&gt;0,MAX(IFERROR(IF(FIND(BV$1&amp;ROW($1:$501),$B2),ROW($1:$501),0),0),IFERROR(IF(FIND(BV$1&amp;CHAR(ROW($65:$90)),$B2&amp;"Z"),1,0),0)),""))</f>
        <v/>
      </c>
      <c r="BW2" s="15" t="str">
        <f t="array" ref="BW2">IF($B2="","",IF(MAX(IFERROR(IF(FIND(BW$1&amp;ROW($1:$501),$B2),ROW($1:$501),0),0),IFERROR(IF(FIND(BW$1&amp;CHAR(ROW($65:$90)),$B2&amp;"Z"),1,0),0))&gt;0,MAX(IFERROR(IF(FIND(BW$1&amp;ROW($1:$501),$B2),ROW($1:$501),0),0),IFERROR(IF(FIND(BW$1&amp;CHAR(ROW($65:$90)),$B2&amp;"Z"),1,0),0)),""))</f>
        <v/>
      </c>
      <c r="BX2" s="15" t="str">
        <f t="array" ref="BX2">IF($B2="","",IF(MAX(IFERROR(IF(FIND(BX$1&amp;ROW($1:$501),$B2),ROW($1:$501),0),0),IFERROR(IF(FIND(BX$1&amp;CHAR(ROW($65:$90)),$B2&amp;"Z"),1,0),0))&gt;0,MAX(IFERROR(IF(FIND(BX$1&amp;ROW($1:$501),$B2),ROW($1:$501),0),0),IFERROR(IF(FIND(BX$1&amp;CHAR(ROW($65:$90)),$B2&amp;"Z"),1,0),0)),""))</f>
        <v/>
      </c>
      <c r="BY2" s="15" t="str">
        <f t="array" ref="BY2">IF($B2="","",IF(MAX(IFERROR(IF(FIND(BY$1&amp;ROW($1:$501),$B2),ROW($1:$501),0),0),IFERROR(IF(FIND(BY$1&amp;CHAR(ROW($65:$90)),$B2&amp;"Z"),1,0),0))&gt;0,MAX(IFERROR(IF(FIND(BY$1&amp;ROW($1:$501),$B2),ROW($1:$501),0),0),IFERROR(IF(FIND(BY$1&amp;CHAR(ROW($65:$90)),$B2&amp;"Z"),1,0),0)),""))</f>
        <v/>
      </c>
      <c r="BZ2" s="15" t="str">
        <f t="array" ref="BZ2">IF($B2="","",IF(MAX(IFERROR(IF(FIND(BZ$1&amp;ROW($1:$501),$B2),ROW($1:$501),0),0),IFERROR(IF(FIND(BZ$1&amp;CHAR(ROW($65:$90)),$B2&amp;"Z"),1,0),0))&gt;0,MAX(IFERROR(IF(FIND(BZ$1&amp;ROW($1:$501),$B2),ROW($1:$501),0),0),IFERROR(IF(FIND(BZ$1&amp;CHAR(ROW($65:$90)),$B2&amp;"Z"),1,0),0)),""))</f>
        <v/>
      </c>
      <c r="CA2" s="15" t="str">
        <f t="array" ref="CA2">IF($B2="","",IF(MAX(IFERROR(IF(FIND(CA$1&amp;ROW($1:$501),$B2),ROW($1:$501),0),0),IFERROR(IF(FIND(CA$1&amp;CHAR(ROW($65:$90)),$B2&amp;"Z"),1,0),0))&gt;0,MAX(IFERROR(IF(FIND(CA$1&amp;ROW($1:$501),$B2),ROW($1:$501),0),0),IFERROR(IF(FIND(CA$1&amp;CHAR(ROW($65:$90)),$B2&amp;"Z"),1,0),0)),""))</f>
        <v/>
      </c>
      <c r="CB2" s="15" t="str">
        <f t="array" ref="CB2">IF($B2="","",IF(MAX(IFERROR(IF(FIND(CB$1&amp;ROW($1:$501),$B2),ROW($1:$501),0),0),IFERROR(IF(FIND(CB$1&amp;CHAR(ROW($65:$90)),$B2&amp;"Z"),1,0),0))&gt;0,MAX(IFERROR(IF(FIND(CB$1&amp;ROW($1:$501),$B2),ROW($1:$501),0),0),IFERROR(IF(FIND(CB$1&amp;CHAR(ROW($65:$90)),$B2&amp;"Z"),1,0),0)),""))</f>
        <v/>
      </c>
      <c r="CC2" s="15" t="str">
        <f t="array" ref="CC2">IF($B2="","",IF(MAX(IFERROR(IF(FIND(CC$1&amp;ROW($1:$501),$B2),ROW($1:$501),0),0),IFERROR(IF(FIND(CC$1&amp;CHAR(ROW($65:$90)),$B2&amp;"Z"),1,0),0))&gt;0,MAX(IFERROR(IF(FIND(CC$1&amp;ROW($1:$501),$B2),ROW($1:$501),0),0),IFERROR(IF(FIND(CC$1&amp;CHAR(ROW($65:$90)),$B2&amp;"Z"),1,0),0)),""))</f>
        <v/>
      </c>
      <c r="CD2" s="15" t="str">
        <f t="array" ref="CD2">IF($B2="","",IF(MAX(IFERROR(IF(FIND(CD$1&amp;ROW($1:$501),$B2),ROW($1:$501),0),0),IFERROR(IF(FIND(CD$1&amp;CHAR(ROW($65:$90)),$B2&amp;"Z"),1,0),0))&gt;0,MAX(IFERROR(IF(FIND(CD$1&amp;ROW($1:$501),$B2),ROW($1:$501),0),0),IFERROR(IF(FIND(CD$1&amp;CHAR(ROW($65:$90)),$B2&amp;"Z"),1,0),0)),""))</f>
        <v/>
      </c>
      <c r="CE2" s="15" t="str">
        <f t="array" ref="CE2">IF($B2="","",IF(MAX(IFERROR(IF(FIND(CE$1&amp;ROW($1:$501),$B2),ROW($1:$501),0),0),IFERROR(IF(FIND(CE$1&amp;CHAR(ROW($65:$90)),$B2&amp;"Z"),1,0),0))&gt;0,MAX(IFERROR(IF(FIND(CE$1&amp;ROW($1:$501),$B2),ROW($1:$501),0),0),IFERROR(IF(FIND(CE$1&amp;CHAR(ROW($65:$90)),$B2&amp;"Z"),1,0),0)),""))</f>
        <v/>
      </c>
      <c r="CF2" s="15" t="str">
        <f t="array" ref="CF2">IF($B2="","",IF(MAX(IFERROR(IF(FIND(CF$1&amp;ROW($1:$501),$B2),ROW($1:$501),0),0),IFERROR(IF(FIND(CF$1&amp;CHAR(ROW($65:$90)),$B2&amp;"Z"),1,0),0))&gt;0,MAX(IFERROR(IF(FIND(CF$1&amp;ROW($1:$501),$B2),ROW($1:$501),0),0),IFERROR(IF(FIND(CF$1&amp;CHAR(ROW($65:$90)),$B2&amp;"Z"),1,0),0)),""))</f>
        <v/>
      </c>
      <c r="CG2" s="15" t="str">
        <f t="array" ref="CG2">IF($B2="","",IF(MAX(IFERROR(IF(FIND(CG$1&amp;ROW($1:$501),$B2),ROW($1:$501),0),0),IFERROR(IF(FIND(CG$1&amp;CHAR(ROW($65:$90)),$B2&amp;"Z"),1,0),0))&gt;0,MAX(IFERROR(IF(FIND(CG$1&amp;ROW($1:$501),$B2),ROW($1:$501),0),0),IFERROR(IF(FIND(CG$1&amp;CHAR(ROW($65:$90)),$B2&amp;"Z"),1,0),0)),""))</f>
        <v/>
      </c>
      <c r="CH2" s="15" t="str">
        <f t="array" ref="CH2">IF($B2="","",IF(MAX(IFERROR(IF(FIND(CH$1&amp;ROW($1:$501),$B2),ROW($1:$501),0),0),IFERROR(IF(FIND(CH$1&amp;CHAR(ROW($65:$90)),$B2&amp;"Z"),1,0),0))&gt;0,MAX(IFERROR(IF(FIND(CH$1&amp;ROW($1:$501),$B2),ROW($1:$501),0),0),IFERROR(IF(FIND(CH$1&amp;CHAR(ROW($65:$90)),$B2&amp;"Z"),1,0),0)),""))</f>
        <v/>
      </c>
      <c r="CI2" s="15" t="str">
        <f t="array" ref="CI2">IF($B2="","",IF(MAX(IFERROR(IF(FIND(CI$1&amp;ROW($1:$501),$B2),ROW($1:$501),0),0),IFERROR(IF(FIND(CI$1&amp;CHAR(ROW($65:$90)),$B2&amp;"Z"),1,0),0))&gt;0,MAX(IFERROR(IF(FIND(CI$1&amp;ROW($1:$501),$B2),ROW($1:$501),0),0),IFERROR(IF(FIND(CI$1&amp;CHAR(ROW($65:$90)),$B2&amp;"Z"),1,0),0)),""))</f>
        <v/>
      </c>
      <c r="CJ2" s="15" t="str">
        <f t="array" ref="CJ2">IF($B2="","",IF(MAX(IFERROR(IF(FIND(CJ$1&amp;ROW($1:$501),$B2),ROW($1:$501),0),0),IFERROR(IF(FIND(CJ$1&amp;CHAR(ROW($65:$90)),$B2&amp;"Z"),1,0),0))&gt;0,MAX(IFERROR(IF(FIND(CJ$1&amp;ROW($1:$501),$B2),ROW($1:$501),0),0),IFERROR(IF(FIND(CJ$1&amp;CHAR(ROW($65:$90)),$B2&amp;"Z"),1,0),0)),""))</f>
        <v/>
      </c>
      <c r="CK2" s="15" t="str">
        <f t="array" ref="CK2">IF($B2="","",IF(MAX(IFERROR(IF(FIND(CK$1&amp;ROW($1:$501),$B2),ROW($1:$501),0),0),IFERROR(IF(FIND(CK$1&amp;CHAR(ROW($65:$90)),$B2&amp;"Z"),1,0),0))&gt;0,MAX(IFERROR(IF(FIND(CK$1&amp;ROW($1:$501),$B2),ROW($1:$501),0),0),IFERROR(IF(FIND(CK$1&amp;CHAR(ROW($65:$90)),$B2&amp;"Z"),1,0),0)),""))</f>
        <v/>
      </c>
      <c r="CL2" s="15" t="str">
        <f t="array" ref="CL2">IF($B2="","",IF(MAX(IFERROR(IF(FIND(CL$1&amp;ROW($1:$501),$B2),ROW($1:$501),0),0),IFERROR(IF(FIND(CL$1&amp;CHAR(ROW($65:$90)),$B2&amp;"Z"),1,0),0))&gt;0,MAX(IFERROR(IF(FIND(CL$1&amp;ROW($1:$501),$B2),ROW($1:$501),0),0),IFERROR(IF(FIND(CL$1&amp;CHAR(ROW($65:$90)),$B2&amp;"Z"),1,0),0)),""))</f>
        <v/>
      </c>
      <c r="CM2" s="15" t="str">
        <f t="array" ref="CM2">IF($B2="","",IF(MAX(IFERROR(IF(FIND(CM$1&amp;ROW($1:$501),$B2),ROW($1:$501),0),0),IFERROR(IF(FIND(CM$1&amp;CHAR(ROW($65:$90)),$B2&amp;"Z"),1,0),0))&gt;0,MAX(IFERROR(IF(FIND(CM$1&amp;ROW($1:$501),$B2),ROW($1:$501),0),0),IFERROR(IF(FIND(CM$1&amp;CHAR(ROW($65:$90)),$B2&amp;"Z"),1,0),0)),""))</f>
        <v/>
      </c>
      <c r="CN2" s="15" t="str">
        <f t="array" ref="CN2">IF($B2="","",IF(MAX(IFERROR(IF(FIND(CN$1&amp;ROW($1:$501),$B2),ROW($1:$501),0),0),IFERROR(IF(FIND(CN$1&amp;CHAR(ROW($65:$90)),$B2&amp;"Z"),1,0),0))&gt;0,MAX(IFERROR(IF(FIND(CN$1&amp;ROW($1:$501),$B2),ROW($1:$501),0),0),IFERROR(IF(FIND(CN$1&amp;CHAR(ROW($65:$90)),$B2&amp;"Z"),1,0),0)),""))</f>
        <v/>
      </c>
      <c r="CO2" s="15" t="str">
        <f t="array" ref="CO2">IF($B2="","",IF(MAX(IFERROR(IF(FIND(CO$1&amp;ROW($1:$501),$B2),ROW($1:$501),0),0),IFERROR(IF(FIND(CO$1&amp;CHAR(ROW($65:$90)),$B2&amp;"Z"),1,0),0))&gt;0,MAX(IFERROR(IF(FIND(CO$1&amp;ROW($1:$501),$B2),ROW($1:$501),0),0),IFERROR(IF(FIND(CO$1&amp;CHAR(ROW($65:$90)),$B2&amp;"Z"),1,0),0)),""))</f>
        <v/>
      </c>
      <c r="CP2" s="15" t="str">
        <f t="array" ref="CP2">IF($B2="","",IF(MAX(IFERROR(IF(FIND(CP$1&amp;ROW($1:$501),$B2),ROW($1:$501),0),0),IFERROR(IF(FIND(CP$1&amp;CHAR(ROW($65:$90)),$B2&amp;"Z"),1,0),0))&gt;0,MAX(IFERROR(IF(FIND(CP$1&amp;ROW($1:$501),$B2),ROW($1:$501),0),0),IFERROR(IF(FIND(CP$1&amp;CHAR(ROW($65:$90)),$B2&amp;"Z"),1,0),0)),""))</f>
        <v/>
      </c>
      <c r="CQ2" s="15" t="str">
        <f t="array" ref="CQ2">IF($B2="","",IF(MAX(IFERROR(IF(FIND(CQ$1&amp;ROW($1:$501),$B2),ROW($1:$501),0),0),IFERROR(IF(FIND(CQ$1&amp;CHAR(ROW($65:$90)),$B2&amp;"Z"),1,0),0))&gt;0,MAX(IFERROR(IF(FIND(CQ$1&amp;ROW($1:$501),$B2),ROW($1:$501),0),0),IFERROR(IF(FIND(CQ$1&amp;CHAR(ROW($65:$90)),$B2&amp;"Z"),1,0),0)),""))</f>
        <v/>
      </c>
      <c r="CR2" s="15" t="str">
        <f t="array" ref="CR2">IF($B2="","",IF(MAX(IFERROR(IF(FIND(CR$1&amp;ROW($1:$501),$B2),ROW($1:$501),0),0),IFERROR(IF(FIND(CR$1&amp;CHAR(ROW($65:$90)),$B2&amp;"Z"),1,0),0))&gt;0,MAX(IFERROR(IF(FIND(CR$1&amp;ROW($1:$501),$B2),ROW($1:$501),0),0),IFERROR(IF(FIND(CR$1&amp;CHAR(ROW($65:$90)),$B2&amp;"Z"),1,0),0)),""))</f>
        <v/>
      </c>
      <c r="CS2" s="15" t="str">
        <f t="array" ref="CS2">IF($B2="","",IF(MAX(IFERROR(IF(FIND(CS$1&amp;ROW($1:$501),$B2),ROW($1:$501),0),0),IFERROR(IF(FIND(CS$1&amp;CHAR(ROW($65:$90)),$B2&amp;"Z"),1,0),0))&gt;0,MAX(IFERROR(IF(FIND(CS$1&amp;ROW($1:$501),$B2),ROW($1:$501),0),0),IFERROR(IF(FIND(CS$1&amp;CHAR(ROW($65:$90)),$B2&amp;"Z"),1,0),0)),""))</f>
        <v/>
      </c>
      <c r="CT2" s="15" t="str">
        <f t="array" ref="CT2">IF($B2="","",IF(MAX(IFERROR(IF(FIND(CT$1&amp;ROW($1:$501),$B2),ROW($1:$501),0),0),IFERROR(IF(FIND(CT$1&amp;CHAR(ROW($65:$90)),$B2&amp;"Z"),1,0),0))&gt;0,MAX(IFERROR(IF(FIND(CT$1&amp;ROW($1:$501),$B2),ROW($1:$501),0),0),IFERROR(IF(FIND(CT$1&amp;CHAR(ROW($65:$90)),$B2&amp;"Z"),1,0),0)),""))</f>
        <v/>
      </c>
      <c r="CU2" s="15" t="str">
        <f t="array" ref="CU2">IF($B2="","",IF(MAX(IFERROR(IF(FIND(CU$1&amp;ROW($1:$501),$B2),ROW($1:$501),0),0),IFERROR(IF(FIND(CU$1&amp;CHAR(ROW($65:$90)),$B2&amp;"Z"),1,0),0))&gt;0,MAX(IFERROR(IF(FIND(CU$1&amp;ROW($1:$501),$B2),ROW($1:$501),0),0),IFERROR(IF(FIND(CU$1&amp;CHAR(ROW($65:$90)),$B2&amp;"Z"),1,0),0)),""))</f>
        <v/>
      </c>
      <c r="CV2" s="15" t="str">
        <f t="array" ref="CV2">IF($B2="","",IF(MAX(IFERROR(IF(FIND(CV$1&amp;ROW($1:$501),$B2),ROW($1:$501),0),0),IFERROR(IF(FIND(CV$1&amp;CHAR(ROW($65:$90)),$B2&amp;"Z"),1,0),0))&gt;0,MAX(IFERROR(IF(FIND(CV$1&amp;ROW($1:$501),$B2),ROW($1:$501),0),0),IFERROR(IF(FIND(CV$1&amp;CHAR(ROW($65:$90)),$B2&amp;"Z"),1,0),0)),""))</f>
        <v/>
      </c>
      <c r="CW2" s="15" t="str">
        <f t="array" ref="CW2">IF($B2="","",IF(MAX(IFERROR(IF(FIND(CW$1&amp;ROW($1:$501),$B2),ROW($1:$501),0),0),IFERROR(IF(FIND(CW$1&amp;CHAR(ROW($65:$90)),$B2&amp;"Z"),1,0),0))&gt;0,MAX(IFERROR(IF(FIND(CW$1&amp;ROW($1:$501),$B2),ROW($1:$501),0),0),IFERROR(IF(FIND(CW$1&amp;CHAR(ROW($65:$90)),$B2&amp;"Z"),1,0),0)),""))</f>
        <v/>
      </c>
      <c r="CX2" s="15" t="str">
        <f t="array" ref="CX2">IF($B2="","",IF(MAX(IFERROR(IF(FIND(CX$1&amp;ROW($1:$501),$B2),ROW($1:$501),0),0),IFERROR(IF(FIND(CX$1&amp;CHAR(ROW($65:$90)),$B2&amp;"Z"),1,0),0))&gt;0,MAX(IFERROR(IF(FIND(CX$1&amp;ROW($1:$501),$B2),ROW($1:$501),0),0),IFERROR(IF(FIND(CX$1&amp;CHAR(ROW($65:$90)),$B2&amp;"Z"),1,0),0)),""))</f>
        <v/>
      </c>
      <c r="CY2" s="15" t="str">
        <f t="array" ref="CY2">IF($B2="","",IF(MAX(IFERROR(IF(FIND(CY$1&amp;ROW($1:$501),$B2),ROW($1:$501),0),0),IFERROR(IF(FIND(CY$1&amp;CHAR(ROW($65:$90)),$B2&amp;"Z"),1,0),0))&gt;0,MAX(IFERROR(IF(FIND(CY$1&amp;ROW($1:$501),$B2),ROW($1:$501),0),0),IFERROR(IF(FIND(CY$1&amp;CHAR(ROW($65:$90)),$B2&amp;"Z"),1,0),0)),""))</f>
        <v/>
      </c>
      <c r="CZ2" s="15" t="str">
        <f t="array" ref="CZ2">IF($B2="","",IF(MAX(IFERROR(IF(FIND(CZ$1&amp;ROW($1:$501),$B2),ROW($1:$501),0),0),IFERROR(IF(FIND(CZ$1&amp;CHAR(ROW($65:$90)),$B2&amp;"Z"),1,0),0))&gt;0,MAX(IFERROR(IF(FIND(CZ$1&amp;ROW($1:$501),$B2),ROW($1:$501),0),0),IFERROR(IF(FIND(CZ$1&amp;CHAR(ROW($65:$90)),$B2&amp;"Z"),1,0),0)),""))</f>
        <v/>
      </c>
      <c r="DA2" s="15" t="str">
        <f t="array" ref="DA2">IF($B2="","",IF(MAX(IFERROR(IF(FIND(DA$1&amp;ROW($1:$501),$B2),ROW($1:$501),0),0),IFERROR(IF(FIND(DA$1&amp;CHAR(ROW($65:$90)),$B2&amp;"Z"),1,0),0))&gt;0,MAX(IFERROR(IF(FIND(DA$1&amp;ROW($1:$501),$B2),ROW($1:$501),0),0),IFERROR(IF(FIND(DA$1&amp;CHAR(ROW($65:$90)),$B2&amp;"Z"),1,0),0)),""))</f>
        <v/>
      </c>
      <c r="DB2" s="15" t="str">
        <f t="array" ref="DB2">IF($B2="","",IF(MAX(IFERROR(IF(FIND(DB$1&amp;ROW($1:$501),$B2),ROW($1:$501),0),0),IFERROR(IF(FIND(DB$1&amp;CHAR(ROW($65:$90)),$B2&amp;"Z"),1,0),0))&gt;0,MAX(IFERROR(IF(FIND(DB$1&amp;ROW($1:$501),$B2),ROW($1:$501),0),0),IFERROR(IF(FIND(DB$1&amp;CHAR(ROW($65:$90)),$B2&amp;"Z"),1,0),0)),""))</f>
        <v/>
      </c>
      <c r="DC2" s="15" t="str">
        <f t="array" ref="DC2">IF($B2="","",IF(MAX(IFERROR(IF(FIND(DC$1&amp;ROW($1:$501),$B2),ROW($1:$501),0),0),IFERROR(IF(FIND(DC$1&amp;CHAR(ROW($65:$90)),$B2&amp;"Z"),1,0),0))&gt;0,MAX(IFERROR(IF(FIND(DC$1&amp;ROW($1:$501),$B2),ROW($1:$501),0),0),IFERROR(IF(FIND(DC$1&amp;CHAR(ROW($65:$90)),$B2&amp;"Z"),1,0),0)),""))</f>
        <v/>
      </c>
      <c r="DD2" s="15" t="str">
        <f t="array" ref="DD2">IF($B2="","",IF(MAX(IFERROR(IF(FIND(DD$1&amp;ROW($1:$501),$B2),ROW($1:$501),0),0),IFERROR(IF(FIND(DD$1&amp;CHAR(ROW($65:$90)),$B2&amp;"Z"),1,0),0))&gt;0,MAX(IFERROR(IF(FIND(DD$1&amp;ROW($1:$501),$B2),ROW($1:$501),0),0),IFERROR(IF(FIND(DD$1&amp;CHAR(ROW($65:$90)),$B2&amp;"Z"),1,0),0)),""))</f>
        <v/>
      </c>
      <c r="DE2" s="15" t="str">
        <f t="array" ref="DE2">IF($B2="","",IF(MAX(IFERROR(IF(FIND(DE$1&amp;ROW($1:$501),$B2),ROW($1:$501),0),0),IFERROR(IF(FIND(DE$1&amp;CHAR(ROW($65:$90)),$B2&amp;"Z"),1,0),0))&gt;0,MAX(IFERROR(IF(FIND(DE$1&amp;ROW($1:$501),$B2),ROW($1:$501),0),0),IFERROR(IF(FIND(DE$1&amp;CHAR(ROW($65:$90)),$B2&amp;"Z"),1,0),0)),""))</f>
        <v/>
      </c>
      <c r="DF2" s="15" t="str">
        <f t="array" ref="DF2">IF($B2="","",IF(MAX(IFERROR(IF(FIND(DF$1&amp;ROW($1:$501),$B2),ROW($1:$501),0),0),IFERROR(IF(FIND(DF$1&amp;CHAR(ROW($65:$90)),$B2&amp;"Z"),1,0),0))&gt;0,MAX(IFERROR(IF(FIND(DF$1&amp;ROW($1:$501),$B2),ROW($1:$501),0),0),IFERROR(IF(FIND(DF$1&amp;CHAR(ROW($65:$90)),$B2&amp;"Z"),1,0),0)),""))</f>
        <v/>
      </c>
      <c r="DG2" s="15" t="str">
        <f t="array" ref="DG2">IF($B2="","",IF(MAX(IFERROR(IF(FIND(DG$1&amp;ROW($1:$501),$B2),ROW($1:$501),0),0),IFERROR(IF(FIND(DG$1&amp;CHAR(ROW($65:$90)),$B2&amp;"Z"),1,0),0))&gt;0,MAX(IFERROR(IF(FIND(DG$1&amp;ROW($1:$501),$B2),ROW($1:$501),0),0),IFERROR(IF(FIND(DG$1&amp;CHAR(ROW($65:$90)),$B2&amp;"Z"),1,0),0)),""))</f>
        <v/>
      </c>
      <c r="DH2" s="15" t="str">
        <f t="array" ref="DH2">IF($B2="","",IF(MAX(IFERROR(IF(FIND(DH$1&amp;ROW($1:$501),$B2),ROW($1:$501),0),0),IFERROR(IF(FIND(DH$1&amp;CHAR(ROW($65:$90)),$B2&amp;"Z"),1,0),0))&gt;0,MAX(IFERROR(IF(FIND(DH$1&amp;ROW($1:$501),$B2),ROW($1:$501),0),0),IFERROR(IF(FIND(DH$1&amp;CHAR(ROW($65:$90)),$B2&amp;"Z"),1,0),0)),""))</f>
        <v/>
      </c>
      <c r="DI2" s="18">
        <f t="shared" ref="DI2:DX17" si="16">IF(GO2=0,0,GO2/$C2)</f>
        <v>5.7572987652894522E-2</v>
      </c>
      <c r="DJ2" s="14">
        <f t="shared" si="16"/>
        <v>0</v>
      </c>
      <c r="DK2" s="14">
        <f t="shared" si="16"/>
        <v>0</v>
      </c>
      <c r="DL2" s="14">
        <f t="shared" si="16"/>
        <v>0</v>
      </c>
      <c r="DM2" s="14">
        <f t="shared" si="16"/>
        <v>0</v>
      </c>
      <c r="DN2" s="14">
        <f t="shared" si="16"/>
        <v>0.39202553598860485</v>
      </c>
      <c r="DO2" s="14">
        <f t="shared" si="16"/>
        <v>0</v>
      </c>
      <c r="DP2" s="14">
        <f t="shared" si="16"/>
        <v>0.26110773562307293</v>
      </c>
      <c r="DQ2" s="14">
        <f t="shared" si="16"/>
        <v>0</v>
      </c>
      <c r="DR2" s="14">
        <f t="shared" si="16"/>
        <v>0</v>
      </c>
      <c r="DS2" s="14">
        <f t="shared" si="16"/>
        <v>0</v>
      </c>
      <c r="DT2" s="14">
        <f t="shared" si="16"/>
        <v>0</v>
      </c>
      <c r="DU2" s="14">
        <f t="shared" si="16"/>
        <v>0</v>
      </c>
      <c r="DV2" s="14">
        <f t="shared" si="16"/>
        <v>0</v>
      </c>
      <c r="DW2" s="14">
        <f t="shared" si="16"/>
        <v>0</v>
      </c>
      <c r="DX2" s="14">
        <f t="shared" si="16"/>
        <v>0</v>
      </c>
      <c r="DY2" s="14">
        <f t="shared" ref="DY2:EN17" si="17">IF(HE2=0,0,HE2/$C2)</f>
        <v>0.28929374073542774</v>
      </c>
      <c r="DZ2" s="14">
        <f t="shared" si="17"/>
        <v>0</v>
      </c>
      <c r="EA2" s="14">
        <f t="shared" si="17"/>
        <v>0</v>
      </c>
      <c r="EB2" s="14">
        <f t="shared" si="17"/>
        <v>0</v>
      </c>
      <c r="EC2" s="14">
        <f t="shared" si="17"/>
        <v>0</v>
      </c>
      <c r="ED2" s="14">
        <f t="shared" si="17"/>
        <v>0</v>
      </c>
      <c r="EE2" s="14">
        <f t="shared" si="17"/>
        <v>0</v>
      </c>
      <c r="EF2" s="14">
        <f t="shared" si="17"/>
        <v>0</v>
      </c>
      <c r="EG2" s="14">
        <f t="shared" si="17"/>
        <v>0</v>
      </c>
      <c r="EH2" s="14">
        <f t="shared" si="17"/>
        <v>0</v>
      </c>
      <c r="EI2" s="14">
        <f t="shared" si="17"/>
        <v>0</v>
      </c>
      <c r="EJ2" s="14">
        <f t="shared" si="17"/>
        <v>0</v>
      </c>
      <c r="EK2" s="14">
        <f t="shared" si="17"/>
        <v>0</v>
      </c>
      <c r="EL2" s="14">
        <f t="shared" si="17"/>
        <v>0</v>
      </c>
      <c r="EM2" s="14">
        <f t="shared" si="17"/>
        <v>0</v>
      </c>
      <c r="EN2" s="14">
        <f t="shared" si="17"/>
        <v>0</v>
      </c>
      <c r="EO2" s="14">
        <f t="shared" ref="EO2:FD17" si="18">IF(HU2=0,0,HU2/$C2)</f>
        <v>0</v>
      </c>
      <c r="EP2" s="14">
        <f t="shared" si="18"/>
        <v>0</v>
      </c>
      <c r="EQ2" s="14">
        <f t="shared" si="18"/>
        <v>0</v>
      </c>
      <c r="ER2" s="14">
        <f t="shared" si="18"/>
        <v>0</v>
      </c>
      <c r="ES2" s="14">
        <f t="shared" si="18"/>
        <v>0</v>
      </c>
      <c r="ET2" s="14">
        <f t="shared" si="18"/>
        <v>0</v>
      </c>
      <c r="EU2" s="14">
        <f t="shared" si="18"/>
        <v>0</v>
      </c>
      <c r="EV2" s="14">
        <f t="shared" si="18"/>
        <v>0</v>
      </c>
      <c r="EW2" s="14">
        <f t="shared" si="18"/>
        <v>0</v>
      </c>
      <c r="EX2" s="14">
        <f t="shared" si="18"/>
        <v>0</v>
      </c>
      <c r="EY2" s="14">
        <f t="shared" si="18"/>
        <v>0</v>
      </c>
      <c r="EZ2" s="14">
        <f t="shared" si="18"/>
        <v>0</v>
      </c>
      <c r="FA2" s="14">
        <f t="shared" si="18"/>
        <v>0</v>
      </c>
      <c r="FB2" s="14">
        <f t="shared" si="18"/>
        <v>0</v>
      </c>
      <c r="FC2" s="14">
        <f t="shared" si="18"/>
        <v>0</v>
      </c>
      <c r="FD2" s="14">
        <f t="shared" si="18"/>
        <v>0</v>
      </c>
      <c r="FE2" s="14">
        <f t="shared" ref="FE2:FT17" si="19">IF(IK2=0,0,IK2/$C2)</f>
        <v>0</v>
      </c>
      <c r="FF2" s="14">
        <f t="shared" si="19"/>
        <v>0</v>
      </c>
      <c r="FG2" s="14">
        <f t="shared" si="19"/>
        <v>0</v>
      </c>
      <c r="FH2" s="14">
        <f t="shared" si="19"/>
        <v>0</v>
      </c>
      <c r="FI2" s="14">
        <f t="shared" si="19"/>
        <v>0</v>
      </c>
      <c r="FJ2" s="14">
        <f t="shared" si="19"/>
        <v>0</v>
      </c>
      <c r="FK2" s="14">
        <f t="shared" si="19"/>
        <v>0</v>
      </c>
      <c r="FL2" s="14">
        <f t="shared" si="19"/>
        <v>0</v>
      </c>
      <c r="FM2" s="14">
        <f t="shared" si="19"/>
        <v>0</v>
      </c>
      <c r="FN2" s="14">
        <f t="shared" si="19"/>
        <v>0</v>
      </c>
      <c r="FO2" s="14">
        <f t="shared" si="19"/>
        <v>0</v>
      </c>
      <c r="FP2" s="14">
        <f t="shared" si="19"/>
        <v>0</v>
      </c>
      <c r="FQ2" s="14">
        <f t="shared" si="19"/>
        <v>0</v>
      </c>
      <c r="FR2" s="14">
        <f t="shared" si="19"/>
        <v>0</v>
      </c>
      <c r="FS2" s="14">
        <f t="shared" si="19"/>
        <v>0</v>
      </c>
      <c r="FT2" s="14">
        <f t="shared" si="19"/>
        <v>0</v>
      </c>
      <c r="FU2" s="14">
        <f t="shared" ref="FU2:GJ17" si="20">IF(JA2=0,0,JA2/$C2)</f>
        <v>0</v>
      </c>
      <c r="FV2" s="14">
        <f t="shared" si="20"/>
        <v>0</v>
      </c>
      <c r="FW2" s="14">
        <f t="shared" si="20"/>
        <v>0</v>
      </c>
      <c r="FX2" s="14">
        <f t="shared" si="20"/>
        <v>0</v>
      </c>
      <c r="FY2" s="14">
        <f t="shared" si="20"/>
        <v>0</v>
      </c>
      <c r="FZ2" s="14">
        <f t="shared" si="20"/>
        <v>0</v>
      </c>
      <c r="GA2" s="14">
        <f t="shared" si="20"/>
        <v>0</v>
      </c>
      <c r="GB2" s="14">
        <f t="shared" si="20"/>
        <v>0</v>
      </c>
      <c r="GC2" s="14">
        <f t="shared" si="20"/>
        <v>0</v>
      </c>
      <c r="GD2" s="14">
        <f t="shared" si="20"/>
        <v>0</v>
      </c>
      <c r="GE2" s="14">
        <f t="shared" si="20"/>
        <v>0</v>
      </c>
      <c r="GF2" s="14">
        <f t="shared" si="20"/>
        <v>0</v>
      </c>
      <c r="GG2" s="14">
        <f t="shared" si="20"/>
        <v>0</v>
      </c>
      <c r="GH2" s="14">
        <f t="shared" si="20"/>
        <v>0</v>
      </c>
      <c r="GI2" s="14">
        <f t="shared" si="20"/>
        <v>0</v>
      </c>
      <c r="GJ2" s="14">
        <f t="shared" si="20"/>
        <v>0</v>
      </c>
      <c r="GK2" s="14">
        <f t="shared" ref="GK2:GM65" si="21">IF(JQ2=0,0,JQ2/$C2)</f>
        <v>0</v>
      </c>
      <c r="GL2" s="14">
        <f t="shared" si="21"/>
        <v>0</v>
      </c>
      <c r="GM2" s="14">
        <f t="shared" si="21"/>
        <v>0</v>
      </c>
      <c r="GN2" s="18">
        <f t="shared" ref="GN2:GN65" si="22">IF(B2="","",SUM(GO2:JS2))</f>
        <v>122.55018</v>
      </c>
      <c r="GO2" s="32">
        <f t="shared" ref="GO2" si="23">IF(AD2="",0,AD2*_H)</f>
        <v>7.0555800000000009</v>
      </c>
      <c r="GP2" s="32">
        <f t="shared" ref="GP2" si="24">IF(AE2="",0,AE2*_He)</f>
        <v>0</v>
      </c>
      <c r="GQ2" s="32">
        <f t="shared" ref="GQ2" si="25">IF(AF2="",0,AF2*_Li)</f>
        <v>0</v>
      </c>
      <c r="GR2" s="32">
        <f t="shared" ref="GR2" si="26">IF(AG2="",0,AG2*_Be)</f>
        <v>0</v>
      </c>
      <c r="GS2" s="32">
        <f t="shared" ref="GS2" si="27">IF(AH2="",0,AH2*_B)</f>
        <v>0</v>
      </c>
      <c r="GT2" s="32">
        <f t="shared" ref="GT2" si="28">IF(AI2="",0,AI2*_C)</f>
        <v>48.0428</v>
      </c>
      <c r="GU2" s="32">
        <f t="shared" ref="GU2" si="29">IF(AJ2="",0,AJ2*_N)</f>
        <v>0</v>
      </c>
      <c r="GV2" s="32">
        <f t="shared" ref="GV2" si="30">IF(AK2="",0,AK2*_O)</f>
        <v>31.998799999999999</v>
      </c>
      <c r="GW2" s="32">
        <f t="shared" ref="GW2" si="31">IF(AL2="",0,AL2*_F)</f>
        <v>0</v>
      </c>
      <c r="GX2" s="32">
        <f t="shared" ref="GX2" si="32">IF(AM2="",0,AM2*_Ne)</f>
        <v>0</v>
      </c>
      <c r="GY2" s="32">
        <f t="shared" ref="GY2" si="33">IF(AN2="",0,AN2*_Na)</f>
        <v>0</v>
      </c>
      <c r="GZ2" s="32">
        <f t="shared" ref="GZ2" si="34">IF(AO2="",0,AO2*_Mg)</f>
        <v>0</v>
      </c>
      <c r="HA2" s="32">
        <f t="shared" ref="HA2" si="35">IF(AP2="",0,AP2*_Al)</f>
        <v>0</v>
      </c>
      <c r="HB2" s="32">
        <f t="shared" ref="HB2" si="36">IF(AQ2="",0,AQ2*_Si)</f>
        <v>0</v>
      </c>
      <c r="HC2" s="32">
        <f t="shared" ref="HC2" si="37">IF(AR2="",0,AR2*_P)</f>
        <v>0</v>
      </c>
      <c r="HD2" s="32">
        <f t="shared" ref="HD2" si="38">IF(AS2="",0,AS2*_S)</f>
        <v>0</v>
      </c>
      <c r="HE2" s="32">
        <f t="shared" ref="HE2" si="39">IF(AT2="",0,AT2*_Cl)</f>
        <v>35.453000000000003</v>
      </c>
      <c r="HF2" s="32">
        <f t="shared" ref="HF2" si="40">IF(AU2="",0,AU2*_Ar)</f>
        <v>0</v>
      </c>
      <c r="HG2" s="32">
        <f t="shared" ref="HG2" si="41">IF(AV2="",0,AV2*_K)</f>
        <v>0</v>
      </c>
      <c r="HH2" s="32">
        <f t="shared" ref="HH2" si="42">IF(AW2="",0,AW2*_Ca)</f>
        <v>0</v>
      </c>
      <c r="HI2" s="32">
        <f t="shared" ref="HI2" si="43">IF(AX2="",0,AX2*_Sc)</f>
        <v>0</v>
      </c>
      <c r="HJ2" s="32">
        <f t="shared" ref="HJ2" si="44">IF(AY2="",0,AY2*_Ti)</f>
        <v>0</v>
      </c>
      <c r="HK2" s="32">
        <f t="shared" ref="HK2" si="45">IF(AZ2="",0,AZ2*_V)</f>
        <v>0</v>
      </c>
      <c r="HL2" s="32">
        <f t="shared" ref="HL2" si="46">IF(BA2="",0,BA2*_Cr)</f>
        <v>0</v>
      </c>
      <c r="HM2" s="32">
        <f t="shared" ref="HM2" si="47">IF(BB2="",0,BB2*_Mn)</f>
        <v>0</v>
      </c>
      <c r="HN2" s="32">
        <f t="shared" ref="HN2" si="48">IF(BC2="",0,BC2*_Fe)</f>
        <v>0</v>
      </c>
      <c r="HO2" s="32">
        <f t="shared" ref="HO2" si="49">IF(BD2="",0,BD2*_Co)</f>
        <v>0</v>
      </c>
      <c r="HP2" s="32">
        <f t="shared" ref="HP2" si="50">IF(BE2="",0,BE2*_Ni)</f>
        <v>0</v>
      </c>
      <c r="HQ2" s="32">
        <f t="shared" ref="HQ2" si="51">IF(BF2="",0,BF2*_Cu)</f>
        <v>0</v>
      </c>
      <c r="HR2" s="32">
        <f t="shared" ref="HR2" si="52">IF(BG2="",0,BG2*_Zn)</f>
        <v>0</v>
      </c>
      <c r="HS2" s="32">
        <f t="shared" ref="HS2" si="53">IF(BH2="",0,BH2*_Ga)</f>
        <v>0</v>
      </c>
      <c r="HT2" s="32">
        <f t="shared" ref="HT2" si="54">IF(BI2="",0,BI2*_Ge)</f>
        <v>0</v>
      </c>
      <c r="HU2" s="32">
        <f t="shared" ref="HU2" si="55">IF(BJ2="",0,BJ2*_As)</f>
        <v>0</v>
      </c>
      <c r="HV2" s="32">
        <f t="shared" ref="HV2" si="56">IF(BK2="",0,BK2*_Se)</f>
        <v>0</v>
      </c>
      <c r="HW2" s="32">
        <f t="shared" ref="HW2" si="57">IF(BL2="",0,BL2*_Br)</f>
        <v>0</v>
      </c>
      <c r="HX2" s="32">
        <f t="shared" ref="HX2" si="58">IF(BM2="",0,BM2*_Kr)</f>
        <v>0</v>
      </c>
      <c r="HY2" s="32">
        <f t="shared" ref="HY2" si="59">IF(BN2="",0,BN2*_Rb)</f>
        <v>0</v>
      </c>
      <c r="HZ2" s="32">
        <f t="shared" ref="HZ2" si="60">IF(BO2="",0,BO2*_Sr)</f>
        <v>0</v>
      </c>
      <c r="IA2" s="32">
        <f t="shared" ref="IA2" si="61">IF(BP2="",0,BP2*_Y)</f>
        <v>0</v>
      </c>
      <c r="IB2" s="32">
        <f t="shared" ref="IB2" si="62">IF(BQ2="",0,BQ2*_Zr)</f>
        <v>0</v>
      </c>
      <c r="IC2" s="32">
        <f t="shared" ref="IC2" si="63">IF(BR2="",0,BR2*_Nb)</f>
        <v>0</v>
      </c>
      <c r="ID2" s="32">
        <f t="shared" ref="ID2" si="64">IF(BS2="",0,BS2*_Mo)</f>
        <v>0</v>
      </c>
      <c r="IE2" s="32">
        <f t="shared" ref="IE2" si="65">IF(BT2="",0,BT2*_Tc)</f>
        <v>0</v>
      </c>
      <c r="IF2" s="32">
        <f t="shared" ref="IF2" si="66">IF(BU2="",0,BU2*_Ru)</f>
        <v>0</v>
      </c>
      <c r="IG2" s="32">
        <f t="shared" ref="IG2" si="67">IF(BV2="",0,BV2*_Rh)</f>
        <v>0</v>
      </c>
      <c r="IH2" s="32">
        <f t="shared" ref="IH2" si="68">IF(BW2="",0,BW2*_Pd)</f>
        <v>0</v>
      </c>
      <c r="II2" s="32">
        <f t="shared" ref="II2" si="69">IF(BX2="",0,BX2*_Ag)</f>
        <v>0</v>
      </c>
      <c r="IJ2" s="32">
        <f t="shared" ref="IJ2" si="70">IF(BY2="",0,BY2*_Cd)</f>
        <v>0</v>
      </c>
      <c r="IK2" s="32">
        <f t="shared" ref="IK2" si="71">IF(BZ2="",0,BZ2*_In)</f>
        <v>0</v>
      </c>
      <c r="IL2" s="32">
        <f t="shared" ref="IL2" si="72">IF(CA2="",0,CA2*_Sn)</f>
        <v>0</v>
      </c>
      <c r="IM2" s="32">
        <f t="shared" ref="IM2" si="73">IF(CB2="",0,CB2*_Sb)</f>
        <v>0</v>
      </c>
      <c r="IN2" s="32">
        <f t="shared" ref="IN2" si="74">IF(CC2="",0,CC2*_Te)</f>
        <v>0</v>
      </c>
      <c r="IO2" s="32">
        <f t="shared" ref="IO2" si="75">IF(CD2="",0,CD2*_I)</f>
        <v>0</v>
      </c>
      <c r="IP2" s="32">
        <f t="shared" ref="IP2" si="76">IF(CE2="",0,CE2*_Xe)</f>
        <v>0</v>
      </c>
      <c r="IQ2" s="32">
        <f t="shared" ref="IQ2" si="77">IF(CF2="",0,CF2*_Cs)</f>
        <v>0</v>
      </c>
      <c r="IR2" s="32">
        <f t="shared" ref="IR2" si="78">IF(CG2="",0,CG2*_Ba)</f>
        <v>0</v>
      </c>
      <c r="IS2" s="32">
        <f t="shared" ref="IS2" si="79">IF(CH2="",0,CH2*_La)</f>
        <v>0</v>
      </c>
      <c r="IT2" s="32">
        <f t="shared" ref="IT2" si="80">IF(CI2="",0,CI2*_Ce)</f>
        <v>0</v>
      </c>
      <c r="IU2" s="32">
        <f t="shared" ref="IU2" si="81">IF(CJ2="",0,CJ2*_Pr)</f>
        <v>0</v>
      </c>
      <c r="IV2" s="32">
        <f t="shared" ref="IV2" si="82">IF(CK2="",0,CK2*_Nd)</f>
        <v>0</v>
      </c>
      <c r="IW2" s="32">
        <f t="shared" ref="IW2" si="83">IF(CL2="",0,CL2*_Pm)</f>
        <v>0</v>
      </c>
      <c r="IX2" s="32">
        <f t="shared" ref="IX2" si="84">IF(CM2="",0,CM2*_Sm)</f>
        <v>0</v>
      </c>
      <c r="IY2" s="32">
        <f t="shared" ref="IY2" si="85">IF(CN2="",0,CN2*_Eu)</f>
        <v>0</v>
      </c>
      <c r="IZ2" s="32">
        <f t="shared" ref="IZ2" si="86">IF(CO2="",0,CO2*_Gd)</f>
        <v>0</v>
      </c>
      <c r="JA2" s="32">
        <f t="shared" ref="JA2" si="87">IF(CP2="",0,CP2*_Tb)</f>
        <v>0</v>
      </c>
      <c r="JB2" s="32">
        <f t="shared" ref="JB2" si="88">IF(CQ2="",0,CQ2*_Dy)</f>
        <v>0</v>
      </c>
      <c r="JC2" s="32">
        <f t="shared" ref="JC2" si="89">IF(CR2="",0,CR2*_Ho)</f>
        <v>0</v>
      </c>
      <c r="JD2" s="32">
        <f t="shared" ref="JD2" si="90">IF(CS2="",0,CS2*_Er)</f>
        <v>0</v>
      </c>
      <c r="JE2" s="32">
        <f t="shared" ref="JE2" si="91">IF(CT2="",0,CT2*_Tm)</f>
        <v>0</v>
      </c>
      <c r="JF2" s="32">
        <f t="shared" ref="JF2" si="92">IF(CU2="",0,CU2*_Yb)</f>
        <v>0</v>
      </c>
      <c r="JG2" s="32">
        <f t="shared" ref="JG2" si="93">IF(CV2="",0,CV2*_Lu)</f>
        <v>0</v>
      </c>
      <c r="JH2" s="32">
        <f t="shared" ref="JH2" si="94">IF(CW2="",0,CW2*_Hf)</f>
        <v>0</v>
      </c>
      <c r="JI2" s="32">
        <f t="shared" ref="JI2" si="95">IF(CX2="",0,CX2*_Ta)</f>
        <v>0</v>
      </c>
      <c r="JJ2" s="32">
        <f t="shared" ref="JJ2" si="96">IF(CY2="",0,CY2*_W)</f>
        <v>0</v>
      </c>
      <c r="JK2" s="32">
        <f t="shared" ref="JK2" si="97">IF(CZ2="",0,CZ2*_Re)</f>
        <v>0</v>
      </c>
      <c r="JL2" s="32">
        <f t="shared" ref="JL2" si="98">IF(DA2="",0,DA2*_Os)</f>
        <v>0</v>
      </c>
      <c r="JM2" s="32">
        <f t="shared" ref="JM2" si="99">IF(DB2="",0,DB2*_Ir)</f>
        <v>0</v>
      </c>
      <c r="JN2" s="32">
        <f t="shared" ref="JN2" si="100">IF(DC2="",0,DC2*_Pt)</f>
        <v>0</v>
      </c>
      <c r="JO2" s="32">
        <f t="shared" ref="JO2" si="101">IF(DD2="",0,DD2*_Au)</f>
        <v>0</v>
      </c>
      <c r="JP2" s="32">
        <f t="shared" ref="JP2" si="102">IF(DE2="",0,DE2*_Hg)</f>
        <v>0</v>
      </c>
      <c r="JQ2" s="32">
        <f t="shared" ref="JQ2" si="103">IF(DF2="",0,DF2*_Tl)</f>
        <v>0</v>
      </c>
      <c r="JR2" s="32">
        <f t="shared" ref="JR2" si="104">IF(DG2="",0,DG2*_Pb)</f>
        <v>0</v>
      </c>
      <c r="JS2" s="34">
        <f t="shared" ref="JS2" si="105">IF(DH2="",0,DH2*_Bi)</f>
        <v>0</v>
      </c>
      <c r="JT2" s="2"/>
    </row>
    <row r="3" spans="1:280" x14ac:dyDescent="0.25">
      <c r="A3" s="13"/>
      <c r="B3" s="13" t="s">
        <v>358</v>
      </c>
      <c r="C3" s="18">
        <f t="shared" si="0"/>
        <v>116.15828</v>
      </c>
      <c r="D3" s="15">
        <f t="shared" si="1"/>
        <v>20</v>
      </c>
      <c r="E3" s="15">
        <f t="shared" si="2"/>
        <v>12</v>
      </c>
      <c r="F3" s="15">
        <f t="shared" si="3"/>
        <v>6</v>
      </c>
      <c r="G3" s="15" t="str">
        <f t="shared" si="4"/>
        <v/>
      </c>
      <c r="H3" s="15">
        <f t="shared" si="5"/>
        <v>2</v>
      </c>
      <c r="I3" s="15" t="str">
        <f t="shared" si="6"/>
        <v/>
      </c>
      <c r="J3" s="15" t="str">
        <f t="shared" si="7"/>
        <v/>
      </c>
      <c r="K3" s="15" t="str">
        <f t="shared" ref="K3:K66" si="106">IF(AS3="","",AS3)</f>
        <v/>
      </c>
      <c r="L3" s="15" t="str">
        <f t="shared" ref="L3:L66" si="107">IF(AT3="","",AT3)</f>
        <v/>
      </c>
      <c r="M3" s="15" t="str">
        <f t="shared" ref="M3:M66" si="108">IF(BL3="","",BL3)</f>
        <v/>
      </c>
      <c r="N3" s="15" t="str">
        <f t="shared" ref="N3:N66" si="109">IF(CD3="","",CD3)</f>
        <v/>
      </c>
      <c r="O3" s="15" t="str">
        <f t="shared" si="8"/>
        <v/>
      </c>
      <c r="P3" s="15">
        <f t="shared" ref="P3:P66" si="110">IF(B3="","",D3-SUM(E3:O3))</f>
        <v>0</v>
      </c>
      <c r="Q3" s="21">
        <f t="shared" ref="Q3:Q66" si="111">IF(E3="","",E3/$D3)</f>
        <v>0.6</v>
      </c>
      <c r="R3" s="13">
        <f t="shared" ref="R3:R66" si="112">IF(F3="","",F3/$D3)</f>
        <v>0.3</v>
      </c>
      <c r="S3" s="13" t="str">
        <f t="shared" ref="S3:S66" si="113">IF(G3="","",G3/$D3)</f>
        <v/>
      </c>
      <c r="T3" s="13">
        <f t="shared" ref="T3:T66" si="114">IF(H3="","",H3/$D3)</f>
        <v>0.1</v>
      </c>
      <c r="U3" s="13" t="str">
        <f t="shared" ref="U3:U66" si="115">IF(I3="","",I3/$D3)</f>
        <v/>
      </c>
      <c r="V3" s="13" t="str">
        <f t="shared" si="9"/>
        <v/>
      </c>
      <c r="W3" s="13" t="str">
        <f t="shared" si="10"/>
        <v/>
      </c>
      <c r="X3" s="13" t="str">
        <f t="shared" si="11"/>
        <v/>
      </c>
      <c r="Y3" s="13" t="str">
        <f t="shared" si="12"/>
        <v/>
      </c>
      <c r="Z3" s="13" t="str">
        <f t="shared" si="13"/>
        <v/>
      </c>
      <c r="AA3" s="13" t="str">
        <f t="shared" si="14"/>
        <v/>
      </c>
      <c r="AB3" s="13">
        <f t="shared" ref="AB3:AB66" si="116">IF(P3="","",P3/$D3)</f>
        <v>0</v>
      </c>
      <c r="AC3" s="13">
        <f t="shared" si="15"/>
        <v>0.99999999999999989</v>
      </c>
      <c r="AD3" s="26">
        <f t="array" ref="AD3">IF($B3="","",IF(MAX(IFERROR(IF(FIND(AD$1&amp;ROW($1:$501),$B3),ROW($1:$501),0),0),IFERROR(IF(FIND(AD$1&amp;CHAR(ROW($65:$90)),$B3&amp;"Z"),1,0),0))&gt;0,MAX(IFERROR(IF(FIND(AD$1&amp;ROW($1:$501),$B3),ROW($1:$501),0),0),IFERROR(IF(FIND(AD$1&amp;CHAR(ROW($65:$90)),$B3&amp;"Z"),1,0),0)),""))</f>
        <v>12</v>
      </c>
      <c r="AE3" s="15" t="str">
        <f t="array" ref="AE3">IF($B3="","",IF(MAX(IFERROR(IF(FIND(AE$1&amp;ROW($1:$501),$B3),ROW($1:$501),0),0),IFERROR(IF(FIND(AE$1&amp;CHAR(ROW($65:$90)),$B3&amp;"Z"),1,0),0))&gt;0,MAX(IFERROR(IF(FIND(AE$1&amp;ROW($1:$501),$B3),ROW($1:$501),0),0),IFERROR(IF(FIND(AE$1&amp;CHAR(ROW($65:$90)),$B3&amp;"Z"),1,0),0)),""))</f>
        <v/>
      </c>
      <c r="AF3" s="15" t="str">
        <f t="array" ref="AF3">IF($B3="","",IF(MAX(IFERROR(IF(FIND(AF$1&amp;ROW($1:$501),$B3),ROW($1:$501),0),0),IFERROR(IF(FIND(AF$1&amp;CHAR(ROW($65:$90)),$B3&amp;"Z"),1,0),0))&gt;0,MAX(IFERROR(IF(FIND(AF$1&amp;ROW($1:$501),$B3),ROW($1:$501),0),0),IFERROR(IF(FIND(AF$1&amp;CHAR(ROW($65:$90)),$B3&amp;"Z"),1,0),0)),""))</f>
        <v/>
      </c>
      <c r="AG3" s="15" t="str">
        <f t="array" ref="AG3">IF($B3="","",IF(MAX(IFERROR(IF(FIND(AG$1&amp;ROW($1:$501),$B3),ROW($1:$501),0),0),IFERROR(IF(FIND(AG$1&amp;CHAR(ROW($65:$90)),$B3&amp;"Z"),1,0),0))&gt;0,MAX(IFERROR(IF(FIND(AG$1&amp;ROW($1:$501),$B3),ROW($1:$501),0),0),IFERROR(IF(FIND(AG$1&amp;CHAR(ROW($65:$90)),$B3&amp;"Z"),1,0),0)),""))</f>
        <v/>
      </c>
      <c r="AH3" s="15" t="str">
        <f t="array" ref="AH3">IF($B3="","",IF(MAX(IFERROR(IF(FIND(AH$1&amp;ROW($1:$501),$B3),ROW($1:$501),0),0),IFERROR(IF(FIND(AH$1&amp;CHAR(ROW($65:$90)),$B3&amp;"Z"),1,0),0))&gt;0,MAX(IFERROR(IF(FIND(AH$1&amp;ROW($1:$501),$B3),ROW($1:$501),0),0),IFERROR(IF(FIND(AH$1&amp;CHAR(ROW($65:$90)),$B3&amp;"Z"),1,0),0)),""))</f>
        <v/>
      </c>
      <c r="AI3" s="15">
        <f t="array" ref="AI3">IF($B3="","",IF(MAX(IFERROR(IF(FIND(AI$1&amp;ROW($1:$501),$B3),ROW($1:$501),0),0),IFERROR(IF(FIND(AI$1&amp;CHAR(ROW($65:$90)),$B3&amp;"Z"),1,0),0))&gt;0,MAX(IFERROR(IF(FIND(AI$1&amp;ROW($1:$501),$B3),ROW($1:$501),0),0),IFERROR(IF(FIND(AI$1&amp;CHAR(ROW($65:$90)),$B3&amp;"Z"),1,0),0)),""))</f>
        <v>6</v>
      </c>
      <c r="AJ3" s="15" t="str">
        <f t="array" ref="AJ3">IF($B3="","",IF(MAX(IFERROR(IF(FIND(AJ$1&amp;ROW($1:$501),$B3),ROW($1:$501),0),0),IFERROR(IF(FIND(AJ$1&amp;CHAR(ROW($65:$90)),$B3&amp;"Z"),1,0),0))&gt;0,MAX(IFERROR(IF(FIND(AJ$1&amp;ROW($1:$501),$B3),ROW($1:$501),0),0),IFERROR(IF(FIND(AJ$1&amp;CHAR(ROW($65:$90)),$B3&amp;"Z"),1,0),0)),""))</f>
        <v/>
      </c>
      <c r="AK3" s="15">
        <f t="array" ref="AK3">IF($B3="","",IF(MAX(IFERROR(IF(FIND(AK$1&amp;ROW($1:$501),$B3),ROW($1:$501),0),0),IFERROR(IF(FIND(AK$1&amp;CHAR(ROW($65:$90)),$B3&amp;"Z"),1,0),0))&gt;0,MAX(IFERROR(IF(FIND(AK$1&amp;ROW($1:$501),$B3),ROW($1:$501),0),0),IFERROR(IF(FIND(AK$1&amp;CHAR(ROW($65:$90)),$B3&amp;"Z"),1,0),0)),""))</f>
        <v>2</v>
      </c>
      <c r="AL3" s="15" t="str">
        <f t="array" ref="AL3">IF($B3="","",IF(MAX(IFERROR(IF(FIND(AL$1&amp;ROW($1:$501),$B3),ROW($1:$501),0),0),IFERROR(IF(FIND(AL$1&amp;CHAR(ROW($65:$90)),$B3&amp;"Z"),1,0),0))&gt;0,MAX(IFERROR(IF(FIND(AL$1&amp;ROW($1:$501),$B3),ROW($1:$501),0),0),IFERROR(IF(FIND(AL$1&amp;CHAR(ROW($65:$90)),$B3&amp;"Z"),1,0),0)),""))</f>
        <v/>
      </c>
      <c r="AM3" s="15" t="str">
        <f t="array" ref="AM3">IF($B3="","",IF(MAX(IFERROR(IF(FIND(AM$1&amp;ROW($1:$501),$B3),ROW($1:$501),0),0),IFERROR(IF(FIND(AM$1&amp;CHAR(ROW($65:$90)),$B3&amp;"Z"),1,0),0))&gt;0,MAX(IFERROR(IF(FIND(AM$1&amp;ROW($1:$501),$B3),ROW($1:$501),0),0),IFERROR(IF(FIND(AM$1&amp;CHAR(ROW($65:$90)),$B3&amp;"Z"),1,0),0)),""))</f>
        <v/>
      </c>
      <c r="AN3" s="15" t="str">
        <f t="array" ref="AN3">IF($B3="","",IF(MAX(IFERROR(IF(FIND(AN$1&amp;ROW($1:$501),$B3),ROW($1:$501),0),0),IFERROR(IF(FIND(AN$1&amp;CHAR(ROW($65:$90)),$B3&amp;"Z"),1,0),0))&gt;0,MAX(IFERROR(IF(FIND(AN$1&amp;ROW($1:$501),$B3),ROW($1:$501),0),0),IFERROR(IF(FIND(AN$1&amp;CHAR(ROW($65:$90)),$B3&amp;"Z"),1,0),0)),""))</f>
        <v/>
      </c>
      <c r="AO3" s="15" t="str">
        <f t="array" ref="AO3">IF($B3="","",IF(MAX(IFERROR(IF(FIND(AO$1&amp;ROW($1:$501),$B3),ROW($1:$501),0),0),IFERROR(IF(FIND(AO$1&amp;CHAR(ROW($65:$90)),$B3&amp;"Z"),1,0),0))&gt;0,MAX(IFERROR(IF(FIND(AO$1&amp;ROW($1:$501),$B3),ROW($1:$501),0),0),IFERROR(IF(FIND(AO$1&amp;CHAR(ROW($65:$90)),$B3&amp;"Z"),1,0),0)),""))</f>
        <v/>
      </c>
      <c r="AP3" s="15" t="str">
        <f t="array" ref="AP3">IF($B3="","",IF(MAX(IFERROR(IF(FIND(AP$1&amp;ROW($1:$501),$B3),ROW($1:$501),0),0),IFERROR(IF(FIND(AP$1&amp;CHAR(ROW($65:$90)),$B3&amp;"Z"),1,0),0))&gt;0,MAX(IFERROR(IF(FIND(AP$1&amp;ROW($1:$501),$B3),ROW($1:$501),0),0),IFERROR(IF(FIND(AP$1&amp;CHAR(ROW($65:$90)),$B3&amp;"Z"),1,0),0)),""))</f>
        <v/>
      </c>
      <c r="AQ3" s="15" t="str">
        <f t="array" ref="AQ3">IF($B3="","",IF(MAX(IFERROR(IF(FIND(AQ$1&amp;ROW($1:$501),$B3),ROW($1:$501),0),0),IFERROR(IF(FIND(AQ$1&amp;CHAR(ROW($65:$90)),$B3&amp;"Z"),1,0),0))&gt;0,MAX(IFERROR(IF(FIND(AQ$1&amp;ROW($1:$501),$B3),ROW($1:$501),0),0),IFERROR(IF(FIND(AQ$1&amp;CHAR(ROW($65:$90)),$B3&amp;"Z"),1,0),0)),""))</f>
        <v/>
      </c>
      <c r="AR3" s="15" t="str">
        <f t="array" ref="AR3">IF($B3="","",IF(MAX(IFERROR(IF(FIND(AR$1&amp;ROW($1:$501),$B3),ROW($1:$501),0),0),IFERROR(IF(FIND(AR$1&amp;CHAR(ROW($65:$90)),$B3&amp;"Z"),1,0),0))&gt;0,MAX(IFERROR(IF(FIND(AR$1&amp;ROW($1:$501),$B3),ROW($1:$501),0),0),IFERROR(IF(FIND(AR$1&amp;CHAR(ROW($65:$90)),$B3&amp;"Z"),1,0),0)),""))</f>
        <v/>
      </c>
      <c r="AS3" s="15" t="str">
        <f t="array" ref="AS3">IF($B3="","",IF(MAX(IFERROR(IF(FIND(AS$1&amp;ROW($1:$501),$B3),ROW($1:$501),0),0),IFERROR(IF(FIND(AS$1&amp;CHAR(ROW($65:$90)),$B3&amp;"Z"),1,0),0))&gt;0,MAX(IFERROR(IF(FIND(AS$1&amp;ROW($1:$501),$B3),ROW($1:$501),0),0),IFERROR(IF(FIND(AS$1&amp;CHAR(ROW($65:$90)),$B3&amp;"Z"),1,0),0)),""))</f>
        <v/>
      </c>
      <c r="AT3" s="15" t="str">
        <f t="array" ref="AT3">IF($B3="","",IF(MAX(IFERROR(IF(FIND(AT$1&amp;ROW($1:$501),$B3),ROW($1:$501),0),0),IFERROR(IF(FIND(AT$1&amp;CHAR(ROW($65:$90)),$B3&amp;"Z"),1,0),0))&gt;0,MAX(IFERROR(IF(FIND(AT$1&amp;ROW($1:$501),$B3),ROW($1:$501),0),0),IFERROR(IF(FIND(AT$1&amp;CHAR(ROW($65:$90)),$B3&amp;"Z"),1,0),0)),""))</f>
        <v/>
      </c>
      <c r="AU3" s="15" t="str">
        <f t="array" ref="AU3">IF($B3="","",IF(MAX(IFERROR(IF(FIND(AU$1&amp;ROW($1:$501),$B3),ROW($1:$501),0),0),IFERROR(IF(FIND(AU$1&amp;CHAR(ROW($65:$90)),$B3&amp;"Z"),1,0),0))&gt;0,MAX(IFERROR(IF(FIND(AU$1&amp;ROW($1:$501),$B3),ROW($1:$501),0),0),IFERROR(IF(FIND(AU$1&amp;CHAR(ROW($65:$90)),$B3&amp;"Z"),1,0),0)),""))</f>
        <v/>
      </c>
      <c r="AV3" s="15" t="str">
        <f t="array" ref="AV3">IF($B3="","",IF(MAX(IFERROR(IF(FIND(AV$1&amp;ROW($1:$501),$B3),ROW($1:$501),0),0),IFERROR(IF(FIND(AV$1&amp;CHAR(ROW($65:$90)),$B3&amp;"Z"),1,0),0))&gt;0,MAX(IFERROR(IF(FIND(AV$1&amp;ROW($1:$501),$B3),ROW($1:$501),0),0),IFERROR(IF(FIND(AV$1&amp;CHAR(ROW($65:$90)),$B3&amp;"Z"),1,0),0)),""))</f>
        <v/>
      </c>
      <c r="AW3" s="15" t="str">
        <f t="array" ref="AW3">IF($B3="","",IF(MAX(IFERROR(IF(FIND(AW$1&amp;ROW($1:$501),$B3),ROW($1:$501),0),0),IFERROR(IF(FIND(AW$1&amp;CHAR(ROW($65:$90)),$B3&amp;"Z"),1,0),0))&gt;0,MAX(IFERROR(IF(FIND(AW$1&amp;ROW($1:$501),$B3),ROW($1:$501),0),0),IFERROR(IF(FIND(AW$1&amp;CHAR(ROW($65:$90)),$B3&amp;"Z"),1,0),0)),""))</f>
        <v/>
      </c>
      <c r="AX3" s="15" t="str">
        <f t="array" ref="AX3">IF($B3="","",IF(MAX(IFERROR(IF(FIND(AX$1&amp;ROW($1:$501),$B3),ROW($1:$501),0),0),IFERROR(IF(FIND(AX$1&amp;CHAR(ROW($65:$90)),$B3&amp;"Z"),1,0),0))&gt;0,MAX(IFERROR(IF(FIND(AX$1&amp;ROW($1:$501),$B3),ROW($1:$501),0),0),IFERROR(IF(FIND(AX$1&amp;CHAR(ROW($65:$90)),$B3&amp;"Z"),1,0),0)),""))</f>
        <v/>
      </c>
      <c r="AY3" s="15" t="str">
        <f t="array" ref="AY3">IF($B3="","",IF(MAX(IFERROR(IF(FIND(AY$1&amp;ROW($1:$501),$B3),ROW($1:$501),0),0),IFERROR(IF(FIND(AY$1&amp;CHAR(ROW($65:$90)),$B3&amp;"Z"),1,0),0))&gt;0,MAX(IFERROR(IF(FIND(AY$1&amp;ROW($1:$501),$B3),ROW($1:$501),0),0),IFERROR(IF(FIND(AY$1&amp;CHAR(ROW($65:$90)),$B3&amp;"Z"),1,0),0)),""))</f>
        <v/>
      </c>
      <c r="AZ3" s="15" t="str">
        <f t="array" ref="AZ3">IF($B3="","",IF(MAX(IFERROR(IF(FIND(AZ$1&amp;ROW($1:$501),$B3),ROW($1:$501),0),0),IFERROR(IF(FIND(AZ$1&amp;CHAR(ROW($65:$90)),$B3&amp;"Z"),1,0),0))&gt;0,MAX(IFERROR(IF(FIND(AZ$1&amp;ROW($1:$501),$B3),ROW($1:$501),0),0),IFERROR(IF(FIND(AZ$1&amp;CHAR(ROW($65:$90)),$B3&amp;"Z"),1,0),0)),""))</f>
        <v/>
      </c>
      <c r="BA3" s="15" t="str">
        <f t="array" ref="BA3">IF($B3="","",IF(MAX(IFERROR(IF(FIND(BA$1&amp;ROW($1:$501),$B3),ROW($1:$501),0),0),IFERROR(IF(FIND(BA$1&amp;CHAR(ROW($65:$90)),$B3&amp;"Z"),1,0),0))&gt;0,MAX(IFERROR(IF(FIND(BA$1&amp;ROW($1:$501),$B3),ROW($1:$501),0),0),IFERROR(IF(FIND(BA$1&amp;CHAR(ROW($65:$90)),$B3&amp;"Z"),1,0),0)),""))</f>
        <v/>
      </c>
      <c r="BB3" s="15" t="str">
        <f t="array" ref="BB3">IF($B3="","",IF(MAX(IFERROR(IF(FIND(BB$1&amp;ROW($1:$501),$B3),ROW($1:$501),0),0),IFERROR(IF(FIND(BB$1&amp;CHAR(ROW($65:$90)),$B3&amp;"Z"),1,0),0))&gt;0,MAX(IFERROR(IF(FIND(BB$1&amp;ROW($1:$501),$B3),ROW($1:$501),0),0),IFERROR(IF(FIND(BB$1&amp;CHAR(ROW($65:$90)),$B3&amp;"Z"),1,0),0)),""))</f>
        <v/>
      </c>
      <c r="BC3" s="15" t="str">
        <f t="array" ref="BC3">IF($B3="","",IF(MAX(IFERROR(IF(FIND(BC$1&amp;ROW($1:$501),$B3),ROW($1:$501),0),0),IFERROR(IF(FIND(BC$1&amp;CHAR(ROW($65:$90)),$B3&amp;"Z"),1,0),0))&gt;0,MAX(IFERROR(IF(FIND(BC$1&amp;ROW($1:$501),$B3),ROW($1:$501),0),0),IFERROR(IF(FIND(BC$1&amp;CHAR(ROW($65:$90)),$B3&amp;"Z"),1,0),0)),""))</f>
        <v/>
      </c>
      <c r="BD3" s="15" t="str">
        <f t="array" ref="BD3">IF($B3="","",IF(MAX(IFERROR(IF(FIND(BD$1&amp;ROW($1:$501),$B3),ROW($1:$501),0),0),IFERROR(IF(FIND(BD$1&amp;CHAR(ROW($65:$90)),$B3&amp;"Z"),1,0),0))&gt;0,MAX(IFERROR(IF(FIND(BD$1&amp;ROW($1:$501),$B3),ROW($1:$501),0),0),IFERROR(IF(FIND(BD$1&amp;CHAR(ROW($65:$90)),$B3&amp;"Z"),1,0),0)),""))</f>
        <v/>
      </c>
      <c r="BE3" s="15" t="str">
        <f t="array" ref="BE3">IF($B3="","",IF(MAX(IFERROR(IF(FIND(BE$1&amp;ROW($1:$501),$B3),ROW($1:$501),0),0),IFERROR(IF(FIND(BE$1&amp;CHAR(ROW($65:$90)),$B3&amp;"Z"),1,0),0))&gt;0,MAX(IFERROR(IF(FIND(BE$1&amp;ROW($1:$501),$B3),ROW($1:$501),0),0),IFERROR(IF(FIND(BE$1&amp;CHAR(ROW($65:$90)),$B3&amp;"Z"),1,0),0)),""))</f>
        <v/>
      </c>
      <c r="BF3" s="15" t="str">
        <f t="array" ref="BF3">IF($B3="","",IF(MAX(IFERROR(IF(FIND(BF$1&amp;ROW($1:$501),$B3),ROW($1:$501),0),0),IFERROR(IF(FIND(BF$1&amp;CHAR(ROW($65:$90)),$B3&amp;"Z"),1,0),0))&gt;0,MAX(IFERROR(IF(FIND(BF$1&amp;ROW($1:$501),$B3),ROW($1:$501),0),0),IFERROR(IF(FIND(BF$1&amp;CHAR(ROW($65:$90)),$B3&amp;"Z"),1,0),0)),""))</f>
        <v/>
      </c>
      <c r="BG3" s="15" t="str">
        <f t="array" ref="BG3">IF($B3="","",IF(MAX(IFERROR(IF(FIND(BG$1&amp;ROW($1:$501),$B3),ROW($1:$501),0),0),IFERROR(IF(FIND(BG$1&amp;CHAR(ROW($65:$90)),$B3&amp;"Z"),1,0),0))&gt;0,MAX(IFERROR(IF(FIND(BG$1&amp;ROW($1:$501),$B3),ROW($1:$501),0),0),IFERROR(IF(FIND(BG$1&amp;CHAR(ROW($65:$90)),$B3&amp;"Z"),1,0),0)),""))</f>
        <v/>
      </c>
      <c r="BH3" s="15" t="str">
        <f t="array" ref="BH3">IF($B3="","",IF(MAX(IFERROR(IF(FIND(BH$1&amp;ROW($1:$501),$B3),ROW($1:$501),0),0),IFERROR(IF(FIND(BH$1&amp;CHAR(ROW($65:$90)),$B3&amp;"Z"),1,0),0))&gt;0,MAX(IFERROR(IF(FIND(BH$1&amp;ROW($1:$501),$B3),ROW($1:$501),0),0),IFERROR(IF(FIND(BH$1&amp;CHAR(ROW($65:$90)),$B3&amp;"Z"),1,0),0)),""))</f>
        <v/>
      </c>
      <c r="BI3" s="15" t="str">
        <f t="array" ref="BI3">IF($B3="","",IF(MAX(IFERROR(IF(FIND(BI$1&amp;ROW($1:$501),$B3),ROW($1:$501),0),0),IFERROR(IF(FIND(BI$1&amp;CHAR(ROW($65:$90)),$B3&amp;"Z"),1,0),0))&gt;0,MAX(IFERROR(IF(FIND(BI$1&amp;ROW($1:$501),$B3),ROW($1:$501),0),0),IFERROR(IF(FIND(BI$1&amp;CHAR(ROW($65:$90)),$B3&amp;"Z"),1,0),0)),""))</f>
        <v/>
      </c>
      <c r="BJ3" s="15" t="str">
        <f t="array" ref="BJ3">IF($B3="","",IF(MAX(IFERROR(IF(FIND(BJ$1&amp;ROW($1:$501),$B3),ROW($1:$501),0),0),IFERROR(IF(FIND(BJ$1&amp;CHAR(ROW($65:$90)),$B3&amp;"Z"),1,0),0))&gt;0,MAX(IFERROR(IF(FIND(BJ$1&amp;ROW($1:$501),$B3),ROW($1:$501),0),0),IFERROR(IF(FIND(BJ$1&amp;CHAR(ROW($65:$90)),$B3&amp;"Z"),1,0),0)),""))</f>
        <v/>
      </c>
      <c r="BK3" s="15" t="str">
        <f t="array" ref="BK3">IF($B3="","",IF(MAX(IFERROR(IF(FIND(BK$1&amp;ROW($1:$501),$B3),ROW($1:$501),0),0),IFERROR(IF(FIND(BK$1&amp;CHAR(ROW($65:$90)),$B3&amp;"Z"),1,0),0))&gt;0,MAX(IFERROR(IF(FIND(BK$1&amp;ROW($1:$501),$B3),ROW($1:$501),0),0),IFERROR(IF(FIND(BK$1&amp;CHAR(ROW($65:$90)),$B3&amp;"Z"),1,0),0)),""))</f>
        <v/>
      </c>
      <c r="BL3" s="15" t="str">
        <f t="array" ref="BL3">IF($B3="","",IF(MAX(IFERROR(IF(FIND(BL$1&amp;ROW($1:$501),$B3),ROW($1:$501),0),0),IFERROR(IF(FIND(BL$1&amp;CHAR(ROW($65:$90)),$B3&amp;"Z"),1,0),0))&gt;0,MAX(IFERROR(IF(FIND(BL$1&amp;ROW($1:$501),$B3),ROW($1:$501),0),0),IFERROR(IF(FIND(BL$1&amp;CHAR(ROW($65:$90)),$B3&amp;"Z"),1,0),0)),""))</f>
        <v/>
      </c>
      <c r="BM3" s="15" t="str">
        <f t="array" ref="BM3">IF($B3="","",IF(MAX(IFERROR(IF(FIND(BM$1&amp;ROW($1:$501),$B3),ROW($1:$501),0),0),IFERROR(IF(FIND(BM$1&amp;CHAR(ROW($65:$90)),$B3&amp;"Z"),1,0),0))&gt;0,MAX(IFERROR(IF(FIND(BM$1&amp;ROW($1:$501),$B3),ROW($1:$501),0),0),IFERROR(IF(FIND(BM$1&amp;CHAR(ROW($65:$90)),$B3&amp;"Z"),1,0),0)),""))</f>
        <v/>
      </c>
      <c r="BN3" s="15" t="str">
        <f t="array" ref="BN3">IF($B3="","",IF(MAX(IFERROR(IF(FIND(BN$1&amp;ROW($1:$501),$B3),ROW($1:$501),0),0),IFERROR(IF(FIND(BN$1&amp;CHAR(ROW($65:$90)),$B3&amp;"Z"),1,0),0))&gt;0,MAX(IFERROR(IF(FIND(BN$1&amp;ROW($1:$501),$B3),ROW($1:$501),0),0),IFERROR(IF(FIND(BN$1&amp;CHAR(ROW($65:$90)),$B3&amp;"Z"),1,0),0)),""))</f>
        <v/>
      </c>
      <c r="BO3" s="15" t="str">
        <f t="array" ref="BO3">IF($B3="","",IF(MAX(IFERROR(IF(FIND(BO$1&amp;ROW($1:$501),$B3),ROW($1:$501),0),0),IFERROR(IF(FIND(BO$1&amp;CHAR(ROW($65:$90)),$B3&amp;"Z"),1,0),0))&gt;0,MAX(IFERROR(IF(FIND(BO$1&amp;ROW($1:$501),$B3),ROW($1:$501),0),0),IFERROR(IF(FIND(BO$1&amp;CHAR(ROW($65:$90)),$B3&amp;"Z"),1,0),0)),""))</f>
        <v/>
      </c>
      <c r="BP3" s="15" t="str">
        <f t="array" ref="BP3">IF($B3="","",IF(MAX(IFERROR(IF(FIND(BP$1&amp;ROW($1:$501),$B3),ROW($1:$501),0),0),IFERROR(IF(FIND(BP$1&amp;CHAR(ROW($65:$90)),$B3&amp;"Z"),1,0),0))&gt;0,MAX(IFERROR(IF(FIND(BP$1&amp;ROW($1:$501),$B3),ROW($1:$501),0),0),IFERROR(IF(FIND(BP$1&amp;CHAR(ROW($65:$90)),$B3&amp;"Z"),1,0),0)),""))</f>
        <v/>
      </c>
      <c r="BQ3" s="15" t="str">
        <f t="array" ref="BQ3">IF($B3="","",IF(MAX(IFERROR(IF(FIND(BQ$1&amp;ROW($1:$501),$B3),ROW($1:$501),0),0),IFERROR(IF(FIND(BQ$1&amp;CHAR(ROW($65:$90)),$B3&amp;"Z"),1,0),0))&gt;0,MAX(IFERROR(IF(FIND(BQ$1&amp;ROW($1:$501),$B3),ROW($1:$501),0),0),IFERROR(IF(FIND(BQ$1&amp;CHAR(ROW($65:$90)),$B3&amp;"Z"),1,0),0)),""))</f>
        <v/>
      </c>
      <c r="BR3" s="15" t="str">
        <f t="array" ref="BR3">IF($B3="","",IF(MAX(IFERROR(IF(FIND(BR$1&amp;ROW($1:$501),$B3),ROW($1:$501),0),0),IFERROR(IF(FIND(BR$1&amp;CHAR(ROW($65:$90)),$B3&amp;"Z"),1,0),0))&gt;0,MAX(IFERROR(IF(FIND(BR$1&amp;ROW($1:$501),$B3),ROW($1:$501),0),0),IFERROR(IF(FIND(BR$1&amp;CHAR(ROW($65:$90)),$B3&amp;"Z"),1,0),0)),""))</f>
        <v/>
      </c>
      <c r="BS3" s="15" t="str">
        <f t="array" ref="BS3">IF($B3="","",IF(MAX(IFERROR(IF(FIND(BS$1&amp;ROW($1:$501),$B3),ROW($1:$501),0),0),IFERROR(IF(FIND(BS$1&amp;CHAR(ROW($65:$90)),$B3&amp;"Z"),1,0),0))&gt;0,MAX(IFERROR(IF(FIND(BS$1&amp;ROW($1:$501),$B3),ROW($1:$501),0),0),IFERROR(IF(FIND(BS$1&amp;CHAR(ROW($65:$90)),$B3&amp;"Z"),1,0),0)),""))</f>
        <v/>
      </c>
      <c r="BT3" s="15" t="str">
        <f t="array" ref="BT3">IF($B3="","",IF(MAX(IFERROR(IF(FIND(BT$1&amp;ROW($1:$501),$B3),ROW($1:$501),0),0),IFERROR(IF(FIND(BT$1&amp;CHAR(ROW($65:$90)),$B3&amp;"Z"),1,0),0))&gt;0,MAX(IFERROR(IF(FIND(BT$1&amp;ROW($1:$501),$B3),ROW($1:$501),0),0),IFERROR(IF(FIND(BT$1&amp;CHAR(ROW($65:$90)),$B3&amp;"Z"),1,0),0)),""))</f>
        <v/>
      </c>
      <c r="BU3" s="15" t="str">
        <f t="array" ref="BU3">IF($B3="","",IF(MAX(IFERROR(IF(FIND(BU$1&amp;ROW($1:$501),$B3),ROW($1:$501),0),0),IFERROR(IF(FIND(BU$1&amp;CHAR(ROW($65:$90)),$B3&amp;"Z"),1,0),0))&gt;0,MAX(IFERROR(IF(FIND(BU$1&amp;ROW($1:$501),$B3),ROW($1:$501),0),0),IFERROR(IF(FIND(BU$1&amp;CHAR(ROW($65:$90)),$B3&amp;"Z"),1,0),0)),""))</f>
        <v/>
      </c>
      <c r="BV3" s="15" t="str">
        <f t="array" ref="BV3">IF($B3="","",IF(MAX(IFERROR(IF(FIND(BV$1&amp;ROW($1:$501),$B3),ROW($1:$501),0),0),IFERROR(IF(FIND(BV$1&amp;CHAR(ROW($65:$90)),$B3&amp;"Z"),1,0),0))&gt;0,MAX(IFERROR(IF(FIND(BV$1&amp;ROW($1:$501),$B3),ROW($1:$501),0),0),IFERROR(IF(FIND(BV$1&amp;CHAR(ROW($65:$90)),$B3&amp;"Z"),1,0),0)),""))</f>
        <v/>
      </c>
      <c r="BW3" s="15" t="str">
        <f t="array" ref="BW3">IF($B3="","",IF(MAX(IFERROR(IF(FIND(BW$1&amp;ROW($1:$501),$B3),ROW($1:$501),0),0),IFERROR(IF(FIND(BW$1&amp;CHAR(ROW($65:$90)),$B3&amp;"Z"),1,0),0))&gt;0,MAX(IFERROR(IF(FIND(BW$1&amp;ROW($1:$501),$B3),ROW($1:$501),0),0),IFERROR(IF(FIND(BW$1&amp;CHAR(ROW($65:$90)),$B3&amp;"Z"),1,0),0)),""))</f>
        <v/>
      </c>
      <c r="BX3" s="15" t="str">
        <f t="array" ref="BX3">IF($B3="","",IF(MAX(IFERROR(IF(FIND(BX$1&amp;ROW($1:$501),$B3),ROW($1:$501),0),0),IFERROR(IF(FIND(BX$1&amp;CHAR(ROW($65:$90)),$B3&amp;"Z"),1,0),0))&gt;0,MAX(IFERROR(IF(FIND(BX$1&amp;ROW($1:$501),$B3),ROW($1:$501),0),0),IFERROR(IF(FIND(BX$1&amp;CHAR(ROW($65:$90)),$B3&amp;"Z"),1,0),0)),""))</f>
        <v/>
      </c>
      <c r="BY3" s="15" t="str">
        <f t="array" ref="BY3">IF($B3="","",IF(MAX(IFERROR(IF(FIND(BY$1&amp;ROW($1:$501),$B3),ROW($1:$501),0),0),IFERROR(IF(FIND(BY$1&amp;CHAR(ROW($65:$90)),$B3&amp;"Z"),1,0),0))&gt;0,MAX(IFERROR(IF(FIND(BY$1&amp;ROW($1:$501),$B3),ROW($1:$501),0),0),IFERROR(IF(FIND(BY$1&amp;CHAR(ROW($65:$90)),$B3&amp;"Z"),1,0),0)),""))</f>
        <v/>
      </c>
      <c r="BZ3" s="15" t="str">
        <f t="array" ref="BZ3">IF($B3="","",IF(MAX(IFERROR(IF(FIND(BZ$1&amp;ROW($1:$501),$B3),ROW($1:$501),0),0),IFERROR(IF(FIND(BZ$1&amp;CHAR(ROW($65:$90)),$B3&amp;"Z"),1,0),0))&gt;0,MAX(IFERROR(IF(FIND(BZ$1&amp;ROW($1:$501),$B3),ROW($1:$501),0),0),IFERROR(IF(FIND(BZ$1&amp;CHAR(ROW($65:$90)),$B3&amp;"Z"),1,0),0)),""))</f>
        <v/>
      </c>
      <c r="CA3" s="15" t="str">
        <f t="array" ref="CA3">IF($B3="","",IF(MAX(IFERROR(IF(FIND(CA$1&amp;ROW($1:$501),$B3),ROW($1:$501),0),0),IFERROR(IF(FIND(CA$1&amp;CHAR(ROW($65:$90)),$B3&amp;"Z"),1,0),0))&gt;0,MAX(IFERROR(IF(FIND(CA$1&amp;ROW($1:$501),$B3),ROW($1:$501),0),0),IFERROR(IF(FIND(CA$1&amp;CHAR(ROW($65:$90)),$B3&amp;"Z"),1,0),0)),""))</f>
        <v/>
      </c>
      <c r="CB3" s="15" t="str">
        <f t="array" ref="CB3">IF($B3="","",IF(MAX(IFERROR(IF(FIND(CB$1&amp;ROW($1:$501),$B3),ROW($1:$501),0),0),IFERROR(IF(FIND(CB$1&amp;CHAR(ROW($65:$90)),$B3&amp;"Z"),1,0),0))&gt;0,MAX(IFERROR(IF(FIND(CB$1&amp;ROW($1:$501),$B3),ROW($1:$501),0),0),IFERROR(IF(FIND(CB$1&amp;CHAR(ROW($65:$90)),$B3&amp;"Z"),1,0),0)),""))</f>
        <v/>
      </c>
      <c r="CC3" s="15" t="str">
        <f t="array" ref="CC3">IF($B3="","",IF(MAX(IFERROR(IF(FIND(CC$1&amp;ROW($1:$501),$B3),ROW($1:$501),0),0),IFERROR(IF(FIND(CC$1&amp;CHAR(ROW($65:$90)),$B3&amp;"Z"),1,0),0))&gt;0,MAX(IFERROR(IF(FIND(CC$1&amp;ROW($1:$501),$B3),ROW($1:$501),0),0),IFERROR(IF(FIND(CC$1&amp;CHAR(ROW($65:$90)),$B3&amp;"Z"),1,0),0)),""))</f>
        <v/>
      </c>
      <c r="CD3" s="15" t="str">
        <f t="array" ref="CD3">IF($B3="","",IF(MAX(IFERROR(IF(FIND(CD$1&amp;ROW($1:$501),$B3),ROW($1:$501),0),0),IFERROR(IF(FIND(CD$1&amp;CHAR(ROW($65:$90)),$B3&amp;"Z"),1,0),0))&gt;0,MAX(IFERROR(IF(FIND(CD$1&amp;ROW($1:$501),$B3),ROW($1:$501),0),0),IFERROR(IF(FIND(CD$1&amp;CHAR(ROW($65:$90)),$B3&amp;"Z"),1,0),0)),""))</f>
        <v/>
      </c>
      <c r="CE3" s="15" t="str">
        <f t="array" ref="CE3">IF($B3="","",IF(MAX(IFERROR(IF(FIND(CE$1&amp;ROW($1:$501),$B3),ROW($1:$501),0),0),IFERROR(IF(FIND(CE$1&amp;CHAR(ROW($65:$90)),$B3&amp;"Z"),1,0),0))&gt;0,MAX(IFERROR(IF(FIND(CE$1&amp;ROW($1:$501),$B3),ROW($1:$501),0),0),IFERROR(IF(FIND(CE$1&amp;CHAR(ROW($65:$90)),$B3&amp;"Z"),1,0),0)),""))</f>
        <v/>
      </c>
      <c r="CF3" s="15" t="str">
        <f t="array" ref="CF3">IF($B3="","",IF(MAX(IFERROR(IF(FIND(CF$1&amp;ROW($1:$501),$B3),ROW($1:$501),0),0),IFERROR(IF(FIND(CF$1&amp;CHAR(ROW($65:$90)),$B3&amp;"Z"),1,0),0))&gt;0,MAX(IFERROR(IF(FIND(CF$1&amp;ROW($1:$501),$B3),ROW($1:$501),0),0),IFERROR(IF(FIND(CF$1&amp;CHAR(ROW($65:$90)),$B3&amp;"Z"),1,0),0)),""))</f>
        <v/>
      </c>
      <c r="CG3" s="15" t="str">
        <f t="array" ref="CG3">IF($B3="","",IF(MAX(IFERROR(IF(FIND(CG$1&amp;ROW($1:$501),$B3),ROW($1:$501),0),0),IFERROR(IF(FIND(CG$1&amp;CHAR(ROW($65:$90)),$B3&amp;"Z"),1,0),0))&gt;0,MAX(IFERROR(IF(FIND(CG$1&amp;ROW($1:$501),$B3),ROW($1:$501),0),0),IFERROR(IF(FIND(CG$1&amp;CHAR(ROW($65:$90)),$B3&amp;"Z"),1,0),0)),""))</f>
        <v/>
      </c>
      <c r="CH3" s="15" t="str">
        <f t="array" ref="CH3">IF($B3="","",IF(MAX(IFERROR(IF(FIND(CH$1&amp;ROW($1:$501),$B3),ROW($1:$501),0),0),IFERROR(IF(FIND(CH$1&amp;CHAR(ROW($65:$90)),$B3&amp;"Z"),1,0),0))&gt;0,MAX(IFERROR(IF(FIND(CH$1&amp;ROW($1:$501),$B3),ROW($1:$501),0),0),IFERROR(IF(FIND(CH$1&amp;CHAR(ROW($65:$90)),$B3&amp;"Z"),1,0),0)),""))</f>
        <v/>
      </c>
      <c r="CI3" s="15" t="str">
        <f t="array" ref="CI3">IF($B3="","",IF(MAX(IFERROR(IF(FIND(CI$1&amp;ROW($1:$501),$B3),ROW($1:$501),0),0),IFERROR(IF(FIND(CI$1&amp;CHAR(ROW($65:$90)),$B3&amp;"Z"),1,0),0))&gt;0,MAX(IFERROR(IF(FIND(CI$1&amp;ROW($1:$501),$B3),ROW($1:$501),0),0),IFERROR(IF(FIND(CI$1&amp;CHAR(ROW($65:$90)),$B3&amp;"Z"),1,0),0)),""))</f>
        <v/>
      </c>
      <c r="CJ3" s="15" t="str">
        <f t="array" ref="CJ3">IF($B3="","",IF(MAX(IFERROR(IF(FIND(CJ$1&amp;ROW($1:$501),$B3),ROW($1:$501),0),0),IFERROR(IF(FIND(CJ$1&amp;CHAR(ROW($65:$90)),$B3&amp;"Z"),1,0),0))&gt;0,MAX(IFERROR(IF(FIND(CJ$1&amp;ROW($1:$501),$B3),ROW($1:$501),0),0),IFERROR(IF(FIND(CJ$1&amp;CHAR(ROW($65:$90)),$B3&amp;"Z"),1,0),0)),""))</f>
        <v/>
      </c>
      <c r="CK3" s="15" t="str">
        <f t="array" ref="CK3">IF($B3="","",IF(MAX(IFERROR(IF(FIND(CK$1&amp;ROW($1:$501),$B3),ROW($1:$501),0),0),IFERROR(IF(FIND(CK$1&amp;CHAR(ROW($65:$90)),$B3&amp;"Z"),1,0),0))&gt;0,MAX(IFERROR(IF(FIND(CK$1&amp;ROW($1:$501),$B3),ROW($1:$501),0),0),IFERROR(IF(FIND(CK$1&amp;CHAR(ROW($65:$90)),$B3&amp;"Z"),1,0),0)),""))</f>
        <v/>
      </c>
      <c r="CL3" s="15" t="str">
        <f t="array" ref="CL3">IF($B3="","",IF(MAX(IFERROR(IF(FIND(CL$1&amp;ROW($1:$501),$B3),ROW($1:$501),0),0),IFERROR(IF(FIND(CL$1&amp;CHAR(ROW($65:$90)),$B3&amp;"Z"),1,0),0))&gt;0,MAX(IFERROR(IF(FIND(CL$1&amp;ROW($1:$501),$B3),ROW($1:$501),0),0),IFERROR(IF(FIND(CL$1&amp;CHAR(ROW($65:$90)),$B3&amp;"Z"),1,0),0)),""))</f>
        <v/>
      </c>
      <c r="CM3" s="15" t="str">
        <f t="array" ref="CM3">IF($B3="","",IF(MAX(IFERROR(IF(FIND(CM$1&amp;ROW($1:$501),$B3),ROW($1:$501),0),0),IFERROR(IF(FIND(CM$1&amp;CHAR(ROW($65:$90)),$B3&amp;"Z"),1,0),0))&gt;0,MAX(IFERROR(IF(FIND(CM$1&amp;ROW($1:$501),$B3),ROW($1:$501),0),0),IFERROR(IF(FIND(CM$1&amp;CHAR(ROW($65:$90)),$B3&amp;"Z"),1,0),0)),""))</f>
        <v/>
      </c>
      <c r="CN3" s="15" t="str">
        <f t="array" ref="CN3">IF($B3="","",IF(MAX(IFERROR(IF(FIND(CN$1&amp;ROW($1:$501),$B3),ROW($1:$501),0),0),IFERROR(IF(FIND(CN$1&amp;CHAR(ROW($65:$90)),$B3&amp;"Z"),1,0),0))&gt;0,MAX(IFERROR(IF(FIND(CN$1&amp;ROW($1:$501),$B3),ROW($1:$501),0),0),IFERROR(IF(FIND(CN$1&amp;CHAR(ROW($65:$90)),$B3&amp;"Z"),1,0),0)),""))</f>
        <v/>
      </c>
      <c r="CO3" s="15" t="str">
        <f t="array" ref="CO3">IF($B3="","",IF(MAX(IFERROR(IF(FIND(CO$1&amp;ROW($1:$501),$B3),ROW($1:$501),0),0),IFERROR(IF(FIND(CO$1&amp;CHAR(ROW($65:$90)),$B3&amp;"Z"),1,0),0))&gt;0,MAX(IFERROR(IF(FIND(CO$1&amp;ROW($1:$501),$B3),ROW($1:$501),0),0),IFERROR(IF(FIND(CO$1&amp;CHAR(ROW($65:$90)),$B3&amp;"Z"),1,0),0)),""))</f>
        <v/>
      </c>
      <c r="CP3" s="15" t="str">
        <f t="array" ref="CP3">IF($B3="","",IF(MAX(IFERROR(IF(FIND(CP$1&amp;ROW($1:$501),$B3),ROW($1:$501),0),0),IFERROR(IF(FIND(CP$1&amp;CHAR(ROW($65:$90)),$B3&amp;"Z"),1,0),0))&gt;0,MAX(IFERROR(IF(FIND(CP$1&amp;ROW($1:$501),$B3),ROW($1:$501),0),0),IFERROR(IF(FIND(CP$1&amp;CHAR(ROW($65:$90)),$B3&amp;"Z"),1,0),0)),""))</f>
        <v/>
      </c>
      <c r="CQ3" s="15" t="str">
        <f t="array" ref="CQ3">IF($B3="","",IF(MAX(IFERROR(IF(FIND(CQ$1&amp;ROW($1:$501),$B3),ROW($1:$501),0),0),IFERROR(IF(FIND(CQ$1&amp;CHAR(ROW($65:$90)),$B3&amp;"Z"),1,0),0))&gt;0,MAX(IFERROR(IF(FIND(CQ$1&amp;ROW($1:$501),$B3),ROW($1:$501),0),0),IFERROR(IF(FIND(CQ$1&amp;CHAR(ROW($65:$90)),$B3&amp;"Z"),1,0),0)),""))</f>
        <v/>
      </c>
      <c r="CR3" s="15" t="str">
        <f t="array" ref="CR3">IF($B3="","",IF(MAX(IFERROR(IF(FIND(CR$1&amp;ROW($1:$501),$B3),ROW($1:$501),0),0),IFERROR(IF(FIND(CR$1&amp;CHAR(ROW($65:$90)),$B3&amp;"Z"),1,0),0))&gt;0,MAX(IFERROR(IF(FIND(CR$1&amp;ROW($1:$501),$B3),ROW($1:$501),0),0),IFERROR(IF(FIND(CR$1&amp;CHAR(ROW($65:$90)),$B3&amp;"Z"),1,0),0)),""))</f>
        <v/>
      </c>
      <c r="CS3" s="15" t="str">
        <f t="array" ref="CS3">IF($B3="","",IF(MAX(IFERROR(IF(FIND(CS$1&amp;ROW($1:$501),$B3),ROW($1:$501),0),0),IFERROR(IF(FIND(CS$1&amp;CHAR(ROW($65:$90)),$B3&amp;"Z"),1,0),0))&gt;0,MAX(IFERROR(IF(FIND(CS$1&amp;ROW($1:$501),$B3),ROW($1:$501),0),0),IFERROR(IF(FIND(CS$1&amp;CHAR(ROW($65:$90)),$B3&amp;"Z"),1,0),0)),""))</f>
        <v/>
      </c>
      <c r="CT3" s="15" t="str">
        <f t="array" ref="CT3">IF($B3="","",IF(MAX(IFERROR(IF(FIND(CT$1&amp;ROW($1:$501),$B3),ROW($1:$501),0),0),IFERROR(IF(FIND(CT$1&amp;CHAR(ROW($65:$90)),$B3&amp;"Z"),1,0),0))&gt;0,MAX(IFERROR(IF(FIND(CT$1&amp;ROW($1:$501),$B3),ROW($1:$501),0),0),IFERROR(IF(FIND(CT$1&amp;CHAR(ROW($65:$90)),$B3&amp;"Z"),1,0),0)),""))</f>
        <v/>
      </c>
      <c r="CU3" s="15" t="str">
        <f t="array" ref="CU3">IF($B3="","",IF(MAX(IFERROR(IF(FIND(CU$1&amp;ROW($1:$501),$B3),ROW($1:$501),0),0),IFERROR(IF(FIND(CU$1&amp;CHAR(ROW($65:$90)),$B3&amp;"Z"),1,0),0))&gt;0,MAX(IFERROR(IF(FIND(CU$1&amp;ROW($1:$501),$B3),ROW($1:$501),0),0),IFERROR(IF(FIND(CU$1&amp;CHAR(ROW($65:$90)),$B3&amp;"Z"),1,0),0)),""))</f>
        <v/>
      </c>
      <c r="CV3" s="15" t="str">
        <f t="array" ref="CV3">IF($B3="","",IF(MAX(IFERROR(IF(FIND(CV$1&amp;ROW($1:$501),$B3),ROW($1:$501),0),0),IFERROR(IF(FIND(CV$1&amp;CHAR(ROW($65:$90)),$B3&amp;"Z"),1,0),0))&gt;0,MAX(IFERROR(IF(FIND(CV$1&amp;ROW($1:$501),$B3),ROW($1:$501),0),0),IFERROR(IF(FIND(CV$1&amp;CHAR(ROW($65:$90)),$B3&amp;"Z"),1,0),0)),""))</f>
        <v/>
      </c>
      <c r="CW3" s="15" t="str">
        <f t="array" ref="CW3">IF($B3="","",IF(MAX(IFERROR(IF(FIND(CW$1&amp;ROW($1:$501),$B3),ROW($1:$501),0),0),IFERROR(IF(FIND(CW$1&amp;CHAR(ROW($65:$90)),$B3&amp;"Z"),1,0),0))&gt;0,MAX(IFERROR(IF(FIND(CW$1&amp;ROW($1:$501),$B3),ROW($1:$501),0),0),IFERROR(IF(FIND(CW$1&amp;CHAR(ROW($65:$90)),$B3&amp;"Z"),1,0),0)),""))</f>
        <v/>
      </c>
      <c r="CX3" s="15" t="str">
        <f t="array" ref="CX3">IF($B3="","",IF(MAX(IFERROR(IF(FIND(CX$1&amp;ROW($1:$501),$B3),ROW($1:$501),0),0),IFERROR(IF(FIND(CX$1&amp;CHAR(ROW($65:$90)),$B3&amp;"Z"),1,0),0))&gt;0,MAX(IFERROR(IF(FIND(CX$1&amp;ROW($1:$501),$B3),ROW($1:$501),0),0),IFERROR(IF(FIND(CX$1&amp;CHAR(ROW($65:$90)),$B3&amp;"Z"),1,0),0)),""))</f>
        <v/>
      </c>
      <c r="CY3" s="15" t="str">
        <f t="array" ref="CY3">IF($B3="","",IF(MAX(IFERROR(IF(FIND(CY$1&amp;ROW($1:$501),$B3),ROW($1:$501),0),0),IFERROR(IF(FIND(CY$1&amp;CHAR(ROW($65:$90)),$B3&amp;"Z"),1,0),0))&gt;0,MAX(IFERROR(IF(FIND(CY$1&amp;ROW($1:$501),$B3),ROW($1:$501),0),0),IFERROR(IF(FIND(CY$1&amp;CHAR(ROW($65:$90)),$B3&amp;"Z"),1,0),0)),""))</f>
        <v/>
      </c>
      <c r="CZ3" s="15" t="str">
        <f t="array" ref="CZ3">IF($B3="","",IF(MAX(IFERROR(IF(FIND(CZ$1&amp;ROW($1:$501),$B3),ROW($1:$501),0),0),IFERROR(IF(FIND(CZ$1&amp;CHAR(ROW($65:$90)),$B3&amp;"Z"),1,0),0))&gt;0,MAX(IFERROR(IF(FIND(CZ$1&amp;ROW($1:$501),$B3),ROW($1:$501),0),0),IFERROR(IF(FIND(CZ$1&amp;CHAR(ROW($65:$90)),$B3&amp;"Z"),1,0),0)),""))</f>
        <v/>
      </c>
      <c r="DA3" s="15" t="str">
        <f t="array" ref="DA3">IF($B3="","",IF(MAX(IFERROR(IF(FIND(DA$1&amp;ROW($1:$501),$B3),ROW($1:$501),0),0),IFERROR(IF(FIND(DA$1&amp;CHAR(ROW($65:$90)),$B3&amp;"Z"),1,0),0))&gt;0,MAX(IFERROR(IF(FIND(DA$1&amp;ROW($1:$501),$B3),ROW($1:$501),0),0),IFERROR(IF(FIND(DA$1&amp;CHAR(ROW($65:$90)),$B3&amp;"Z"),1,0),0)),""))</f>
        <v/>
      </c>
      <c r="DB3" s="15" t="str">
        <f t="array" ref="DB3">IF($B3="","",IF(MAX(IFERROR(IF(FIND(DB$1&amp;ROW($1:$501),$B3),ROW($1:$501),0),0),IFERROR(IF(FIND(DB$1&amp;CHAR(ROW($65:$90)),$B3&amp;"Z"),1,0),0))&gt;0,MAX(IFERROR(IF(FIND(DB$1&amp;ROW($1:$501),$B3),ROW($1:$501),0),0),IFERROR(IF(FIND(DB$1&amp;CHAR(ROW($65:$90)),$B3&amp;"Z"),1,0),0)),""))</f>
        <v/>
      </c>
      <c r="DC3" s="15" t="str">
        <f t="array" ref="DC3">IF($B3="","",IF(MAX(IFERROR(IF(FIND(DC$1&amp;ROW($1:$501),$B3),ROW($1:$501),0),0),IFERROR(IF(FIND(DC$1&amp;CHAR(ROW($65:$90)),$B3&amp;"Z"),1,0),0))&gt;0,MAX(IFERROR(IF(FIND(DC$1&amp;ROW($1:$501),$B3),ROW($1:$501),0),0),IFERROR(IF(FIND(DC$1&amp;CHAR(ROW($65:$90)),$B3&amp;"Z"),1,0),0)),""))</f>
        <v/>
      </c>
      <c r="DD3" s="15" t="str">
        <f t="array" ref="DD3">IF($B3="","",IF(MAX(IFERROR(IF(FIND(DD$1&amp;ROW($1:$501),$B3),ROW($1:$501),0),0),IFERROR(IF(FIND(DD$1&amp;CHAR(ROW($65:$90)),$B3&amp;"Z"),1,0),0))&gt;0,MAX(IFERROR(IF(FIND(DD$1&amp;ROW($1:$501),$B3),ROW($1:$501),0),0),IFERROR(IF(FIND(DD$1&amp;CHAR(ROW($65:$90)),$B3&amp;"Z"),1,0),0)),""))</f>
        <v/>
      </c>
      <c r="DE3" s="15" t="str">
        <f t="array" ref="DE3">IF($B3="","",IF(MAX(IFERROR(IF(FIND(DE$1&amp;ROW($1:$501),$B3),ROW($1:$501),0),0),IFERROR(IF(FIND(DE$1&amp;CHAR(ROW($65:$90)),$B3&amp;"Z"),1,0),0))&gt;0,MAX(IFERROR(IF(FIND(DE$1&amp;ROW($1:$501),$B3),ROW($1:$501),0),0),IFERROR(IF(FIND(DE$1&amp;CHAR(ROW($65:$90)),$B3&amp;"Z"),1,0),0)),""))</f>
        <v/>
      </c>
      <c r="DF3" s="15" t="str">
        <f t="array" ref="DF3">IF($B3="","",IF(MAX(IFERROR(IF(FIND(DF$1&amp;ROW($1:$501),$B3),ROW($1:$501),0),0),IFERROR(IF(FIND(DF$1&amp;CHAR(ROW($65:$90)),$B3&amp;"Z"),1,0),0))&gt;0,MAX(IFERROR(IF(FIND(DF$1&amp;ROW($1:$501),$B3),ROW($1:$501),0),0),IFERROR(IF(FIND(DF$1&amp;CHAR(ROW($65:$90)),$B3&amp;"Z"),1,0),0)),""))</f>
        <v/>
      </c>
      <c r="DG3" s="15" t="str">
        <f t="array" ref="DG3">IF($B3="","",IF(MAX(IFERROR(IF(FIND(DG$1&amp;ROW($1:$501),$B3),ROW($1:$501),0),0),IFERROR(IF(FIND(DG$1&amp;CHAR(ROW($65:$90)),$B3&amp;"Z"),1,0),0))&gt;0,MAX(IFERROR(IF(FIND(DG$1&amp;ROW($1:$501),$B3),ROW($1:$501),0),0),IFERROR(IF(FIND(DG$1&amp;CHAR(ROW($65:$90)),$B3&amp;"Z"),1,0),0)),""))</f>
        <v/>
      </c>
      <c r="DH3" s="15" t="str">
        <f t="array" ref="DH3">IF($B3="","",IF(MAX(IFERROR(IF(FIND(DH$1&amp;ROW($1:$501),$B3),ROW($1:$501),0),0),IFERROR(IF(FIND(DH$1&amp;CHAR(ROW($65:$90)),$B3&amp;"Z"),1,0),0))&gt;0,MAX(IFERROR(IF(FIND(DH$1&amp;ROW($1:$501),$B3),ROW($1:$501),0),0),IFERROR(IF(FIND(DH$1&amp;CHAR(ROW($65:$90)),$B3&amp;"Z"),1,0),0)),""))</f>
        <v/>
      </c>
      <c r="DI3" s="18">
        <f t="shared" si="16"/>
        <v>0.10412757489177699</v>
      </c>
      <c r="DJ3" s="14">
        <f t="shared" si="16"/>
        <v>0</v>
      </c>
      <c r="DK3" s="14">
        <f t="shared" si="16"/>
        <v>0</v>
      </c>
      <c r="DL3" s="14">
        <f t="shared" si="16"/>
        <v>0</v>
      </c>
      <c r="DM3" s="14">
        <f t="shared" si="16"/>
        <v>0</v>
      </c>
      <c r="DN3" s="14">
        <f t="shared" si="16"/>
        <v>0.6203965830072552</v>
      </c>
      <c r="DO3" s="14">
        <f t="shared" si="16"/>
        <v>0</v>
      </c>
      <c r="DP3" s="14">
        <f t="shared" si="16"/>
        <v>0.2754758421009677</v>
      </c>
      <c r="DQ3" s="14">
        <f t="shared" si="16"/>
        <v>0</v>
      </c>
      <c r="DR3" s="14">
        <f t="shared" si="16"/>
        <v>0</v>
      </c>
      <c r="DS3" s="14">
        <f t="shared" si="16"/>
        <v>0</v>
      </c>
      <c r="DT3" s="14">
        <f t="shared" si="16"/>
        <v>0</v>
      </c>
      <c r="DU3" s="14">
        <f t="shared" si="16"/>
        <v>0</v>
      </c>
      <c r="DV3" s="14">
        <f t="shared" si="16"/>
        <v>0</v>
      </c>
      <c r="DW3" s="14">
        <f t="shared" si="16"/>
        <v>0</v>
      </c>
      <c r="DX3" s="14">
        <f t="shared" si="16"/>
        <v>0</v>
      </c>
      <c r="DY3" s="14">
        <f t="shared" si="17"/>
        <v>0</v>
      </c>
      <c r="DZ3" s="14">
        <f t="shared" si="17"/>
        <v>0</v>
      </c>
      <c r="EA3" s="14">
        <f t="shared" si="17"/>
        <v>0</v>
      </c>
      <c r="EB3" s="14">
        <f t="shared" si="17"/>
        <v>0</v>
      </c>
      <c r="EC3" s="14">
        <f t="shared" si="17"/>
        <v>0</v>
      </c>
      <c r="ED3" s="14">
        <f t="shared" si="17"/>
        <v>0</v>
      </c>
      <c r="EE3" s="14">
        <f t="shared" si="17"/>
        <v>0</v>
      </c>
      <c r="EF3" s="14">
        <f t="shared" si="17"/>
        <v>0</v>
      </c>
      <c r="EG3" s="14">
        <f t="shared" si="17"/>
        <v>0</v>
      </c>
      <c r="EH3" s="14">
        <f t="shared" si="17"/>
        <v>0</v>
      </c>
      <c r="EI3" s="14">
        <f t="shared" si="17"/>
        <v>0</v>
      </c>
      <c r="EJ3" s="14">
        <f t="shared" si="17"/>
        <v>0</v>
      </c>
      <c r="EK3" s="14">
        <f t="shared" si="17"/>
        <v>0</v>
      </c>
      <c r="EL3" s="14">
        <f t="shared" si="17"/>
        <v>0</v>
      </c>
      <c r="EM3" s="14">
        <f t="shared" si="17"/>
        <v>0</v>
      </c>
      <c r="EN3" s="14">
        <f t="shared" si="17"/>
        <v>0</v>
      </c>
      <c r="EO3" s="14">
        <f t="shared" si="18"/>
        <v>0</v>
      </c>
      <c r="EP3" s="14">
        <f t="shared" si="18"/>
        <v>0</v>
      </c>
      <c r="EQ3" s="14">
        <f t="shared" si="18"/>
        <v>0</v>
      </c>
      <c r="ER3" s="14">
        <f t="shared" si="18"/>
        <v>0</v>
      </c>
      <c r="ES3" s="14">
        <f t="shared" si="18"/>
        <v>0</v>
      </c>
      <c r="ET3" s="14">
        <f t="shared" si="18"/>
        <v>0</v>
      </c>
      <c r="EU3" s="14">
        <f t="shared" si="18"/>
        <v>0</v>
      </c>
      <c r="EV3" s="14">
        <f t="shared" si="18"/>
        <v>0</v>
      </c>
      <c r="EW3" s="14">
        <f t="shared" si="18"/>
        <v>0</v>
      </c>
      <c r="EX3" s="14">
        <f t="shared" si="18"/>
        <v>0</v>
      </c>
      <c r="EY3" s="14">
        <f t="shared" si="18"/>
        <v>0</v>
      </c>
      <c r="EZ3" s="14">
        <f t="shared" si="18"/>
        <v>0</v>
      </c>
      <c r="FA3" s="14">
        <f t="shared" si="18"/>
        <v>0</v>
      </c>
      <c r="FB3" s="14">
        <f t="shared" si="18"/>
        <v>0</v>
      </c>
      <c r="FC3" s="14">
        <f t="shared" si="18"/>
        <v>0</v>
      </c>
      <c r="FD3" s="14">
        <f t="shared" si="18"/>
        <v>0</v>
      </c>
      <c r="FE3" s="14">
        <f t="shared" si="19"/>
        <v>0</v>
      </c>
      <c r="FF3" s="14">
        <f t="shared" si="19"/>
        <v>0</v>
      </c>
      <c r="FG3" s="14">
        <f t="shared" si="19"/>
        <v>0</v>
      </c>
      <c r="FH3" s="14">
        <f t="shared" si="19"/>
        <v>0</v>
      </c>
      <c r="FI3" s="14">
        <f t="shared" si="19"/>
        <v>0</v>
      </c>
      <c r="FJ3" s="14">
        <f t="shared" si="19"/>
        <v>0</v>
      </c>
      <c r="FK3" s="14">
        <f t="shared" si="19"/>
        <v>0</v>
      </c>
      <c r="FL3" s="14">
        <f t="shared" si="19"/>
        <v>0</v>
      </c>
      <c r="FM3" s="14">
        <f t="shared" si="19"/>
        <v>0</v>
      </c>
      <c r="FN3" s="14">
        <f t="shared" si="19"/>
        <v>0</v>
      </c>
      <c r="FO3" s="14">
        <f t="shared" si="19"/>
        <v>0</v>
      </c>
      <c r="FP3" s="14">
        <f t="shared" si="19"/>
        <v>0</v>
      </c>
      <c r="FQ3" s="14">
        <f t="shared" si="19"/>
        <v>0</v>
      </c>
      <c r="FR3" s="14">
        <f t="shared" si="19"/>
        <v>0</v>
      </c>
      <c r="FS3" s="14">
        <f t="shared" si="19"/>
        <v>0</v>
      </c>
      <c r="FT3" s="14">
        <f t="shared" si="19"/>
        <v>0</v>
      </c>
      <c r="FU3" s="14">
        <f t="shared" si="20"/>
        <v>0</v>
      </c>
      <c r="FV3" s="14">
        <f t="shared" si="20"/>
        <v>0</v>
      </c>
      <c r="FW3" s="14">
        <f t="shared" si="20"/>
        <v>0</v>
      </c>
      <c r="FX3" s="14">
        <f t="shared" si="20"/>
        <v>0</v>
      </c>
      <c r="FY3" s="14">
        <f t="shared" si="20"/>
        <v>0</v>
      </c>
      <c r="FZ3" s="14">
        <f t="shared" si="20"/>
        <v>0</v>
      </c>
      <c r="GA3" s="14">
        <f t="shared" si="20"/>
        <v>0</v>
      </c>
      <c r="GB3" s="14">
        <f t="shared" si="20"/>
        <v>0</v>
      </c>
      <c r="GC3" s="14">
        <f t="shared" si="20"/>
        <v>0</v>
      </c>
      <c r="GD3" s="14">
        <f t="shared" si="20"/>
        <v>0</v>
      </c>
      <c r="GE3" s="14">
        <f t="shared" si="20"/>
        <v>0</v>
      </c>
      <c r="GF3" s="14">
        <f t="shared" si="20"/>
        <v>0</v>
      </c>
      <c r="GG3" s="14">
        <f t="shared" si="20"/>
        <v>0</v>
      </c>
      <c r="GH3" s="14">
        <f t="shared" si="20"/>
        <v>0</v>
      </c>
      <c r="GI3" s="14">
        <f t="shared" si="20"/>
        <v>0</v>
      </c>
      <c r="GJ3" s="14">
        <f t="shared" si="20"/>
        <v>0</v>
      </c>
      <c r="GK3" s="14">
        <f t="shared" si="21"/>
        <v>0</v>
      </c>
      <c r="GL3" s="14">
        <f t="shared" si="21"/>
        <v>0</v>
      </c>
      <c r="GM3" s="14">
        <f t="shared" si="21"/>
        <v>0</v>
      </c>
      <c r="GN3" s="18">
        <f t="shared" si="22"/>
        <v>116.15828</v>
      </c>
      <c r="GO3" s="32">
        <f t="shared" ref="GO3" si="117">IF(AD3="",0,AD3*_H)</f>
        <v>12.095280000000001</v>
      </c>
      <c r="GP3" s="32">
        <f t="shared" ref="GP3" si="118">IF(AE3="",0,AE3*_He)</f>
        <v>0</v>
      </c>
      <c r="GQ3" s="32">
        <f t="shared" ref="GQ3" si="119">IF(AF3="",0,AF3*_Li)</f>
        <v>0</v>
      </c>
      <c r="GR3" s="32">
        <f t="shared" ref="GR3" si="120">IF(AG3="",0,AG3*_Be)</f>
        <v>0</v>
      </c>
      <c r="GS3" s="32">
        <f t="shared" ref="GS3" si="121">IF(AH3="",0,AH3*_B)</f>
        <v>0</v>
      </c>
      <c r="GT3" s="32">
        <f t="shared" ref="GT3" si="122">IF(AI3="",0,AI3*_C)</f>
        <v>72.0642</v>
      </c>
      <c r="GU3" s="32">
        <f t="shared" ref="GU3" si="123">IF(AJ3="",0,AJ3*_N)</f>
        <v>0</v>
      </c>
      <c r="GV3" s="32">
        <f t="shared" ref="GV3" si="124">IF(AK3="",0,AK3*_O)</f>
        <v>31.998799999999999</v>
      </c>
      <c r="GW3" s="32">
        <f t="shared" ref="GW3" si="125">IF(AL3="",0,AL3*_F)</f>
        <v>0</v>
      </c>
      <c r="GX3" s="32">
        <f t="shared" ref="GX3" si="126">IF(AM3="",0,AM3*_Ne)</f>
        <v>0</v>
      </c>
      <c r="GY3" s="32">
        <f t="shared" ref="GY3" si="127">IF(AN3="",0,AN3*_Na)</f>
        <v>0</v>
      </c>
      <c r="GZ3" s="32">
        <f t="shared" ref="GZ3" si="128">IF(AO3="",0,AO3*_Mg)</f>
        <v>0</v>
      </c>
      <c r="HA3" s="32">
        <f t="shared" ref="HA3" si="129">IF(AP3="",0,AP3*_Al)</f>
        <v>0</v>
      </c>
      <c r="HB3" s="32">
        <f t="shared" ref="HB3" si="130">IF(AQ3="",0,AQ3*_Si)</f>
        <v>0</v>
      </c>
      <c r="HC3" s="32">
        <f t="shared" ref="HC3" si="131">IF(AR3="",0,AR3*_P)</f>
        <v>0</v>
      </c>
      <c r="HD3" s="32">
        <f t="shared" ref="HD3" si="132">IF(AS3="",0,AS3*_S)</f>
        <v>0</v>
      </c>
      <c r="HE3" s="32">
        <f t="shared" ref="HE3" si="133">IF(AT3="",0,AT3*_Cl)</f>
        <v>0</v>
      </c>
      <c r="HF3" s="32">
        <f t="shared" ref="HF3" si="134">IF(AU3="",0,AU3*_Ar)</f>
        <v>0</v>
      </c>
      <c r="HG3" s="32">
        <f t="shared" ref="HG3" si="135">IF(AV3="",0,AV3*_K)</f>
        <v>0</v>
      </c>
      <c r="HH3" s="32">
        <f t="shared" ref="HH3" si="136">IF(AW3="",0,AW3*_Ca)</f>
        <v>0</v>
      </c>
      <c r="HI3" s="32">
        <f t="shared" ref="HI3" si="137">IF(AX3="",0,AX3*_Sc)</f>
        <v>0</v>
      </c>
      <c r="HJ3" s="32">
        <f t="shared" ref="HJ3" si="138">IF(AY3="",0,AY3*_Ti)</f>
        <v>0</v>
      </c>
      <c r="HK3" s="32">
        <f t="shared" ref="HK3" si="139">IF(AZ3="",0,AZ3*_V)</f>
        <v>0</v>
      </c>
      <c r="HL3" s="32">
        <f t="shared" ref="HL3" si="140">IF(BA3="",0,BA3*_Cr)</f>
        <v>0</v>
      </c>
      <c r="HM3" s="32">
        <f t="shared" ref="HM3" si="141">IF(BB3="",0,BB3*_Mn)</f>
        <v>0</v>
      </c>
      <c r="HN3" s="32">
        <f t="shared" ref="HN3" si="142">IF(BC3="",0,BC3*_Fe)</f>
        <v>0</v>
      </c>
      <c r="HO3" s="32">
        <f t="shared" ref="HO3" si="143">IF(BD3="",0,BD3*_Co)</f>
        <v>0</v>
      </c>
      <c r="HP3" s="32">
        <f t="shared" ref="HP3" si="144">IF(BE3="",0,BE3*_Ni)</f>
        <v>0</v>
      </c>
      <c r="HQ3" s="32">
        <f t="shared" ref="HQ3" si="145">IF(BF3="",0,BF3*_Cu)</f>
        <v>0</v>
      </c>
      <c r="HR3" s="32">
        <f t="shared" ref="HR3" si="146">IF(BG3="",0,BG3*_Zn)</f>
        <v>0</v>
      </c>
      <c r="HS3" s="32">
        <f t="shared" ref="HS3" si="147">IF(BH3="",0,BH3*_Ga)</f>
        <v>0</v>
      </c>
      <c r="HT3" s="32">
        <f t="shared" ref="HT3" si="148">IF(BI3="",0,BI3*_Ge)</f>
        <v>0</v>
      </c>
      <c r="HU3" s="32">
        <f t="shared" ref="HU3" si="149">IF(BJ3="",0,BJ3*_As)</f>
        <v>0</v>
      </c>
      <c r="HV3" s="32">
        <f t="shared" ref="HV3" si="150">IF(BK3="",0,BK3*_Se)</f>
        <v>0</v>
      </c>
      <c r="HW3" s="32">
        <f t="shared" ref="HW3" si="151">IF(BL3="",0,BL3*_Br)</f>
        <v>0</v>
      </c>
      <c r="HX3" s="32">
        <f t="shared" ref="HX3" si="152">IF(BM3="",0,BM3*_Kr)</f>
        <v>0</v>
      </c>
      <c r="HY3" s="32">
        <f t="shared" ref="HY3" si="153">IF(BN3="",0,BN3*_Rb)</f>
        <v>0</v>
      </c>
      <c r="HZ3" s="32">
        <f t="shared" ref="HZ3" si="154">IF(BO3="",0,BO3*_Sr)</f>
        <v>0</v>
      </c>
      <c r="IA3" s="32">
        <f t="shared" ref="IA3" si="155">IF(BP3="",0,BP3*_Y)</f>
        <v>0</v>
      </c>
      <c r="IB3" s="32">
        <f t="shared" ref="IB3" si="156">IF(BQ3="",0,BQ3*_Zr)</f>
        <v>0</v>
      </c>
      <c r="IC3" s="32">
        <f t="shared" ref="IC3" si="157">IF(BR3="",0,BR3*_Nb)</f>
        <v>0</v>
      </c>
      <c r="ID3" s="32">
        <f t="shared" ref="ID3" si="158">IF(BS3="",0,BS3*_Mo)</f>
        <v>0</v>
      </c>
      <c r="IE3" s="32">
        <f t="shared" ref="IE3" si="159">IF(BT3="",0,BT3*_Tc)</f>
        <v>0</v>
      </c>
      <c r="IF3" s="32">
        <f t="shared" ref="IF3" si="160">IF(BU3="",0,BU3*_Ru)</f>
        <v>0</v>
      </c>
      <c r="IG3" s="32">
        <f t="shared" ref="IG3" si="161">IF(BV3="",0,BV3*_Rh)</f>
        <v>0</v>
      </c>
      <c r="IH3" s="32">
        <f t="shared" ref="IH3" si="162">IF(BW3="",0,BW3*_Pd)</f>
        <v>0</v>
      </c>
      <c r="II3" s="32">
        <f t="shared" ref="II3" si="163">IF(BX3="",0,BX3*_Ag)</f>
        <v>0</v>
      </c>
      <c r="IJ3" s="32">
        <f t="shared" ref="IJ3" si="164">IF(BY3="",0,BY3*_Cd)</f>
        <v>0</v>
      </c>
      <c r="IK3" s="32">
        <f t="shared" ref="IK3" si="165">IF(BZ3="",0,BZ3*_In)</f>
        <v>0</v>
      </c>
      <c r="IL3" s="32">
        <f t="shared" ref="IL3" si="166">IF(CA3="",0,CA3*_Sn)</f>
        <v>0</v>
      </c>
      <c r="IM3" s="32">
        <f t="shared" ref="IM3" si="167">IF(CB3="",0,CB3*_Sb)</f>
        <v>0</v>
      </c>
      <c r="IN3" s="32">
        <f t="shared" ref="IN3" si="168">IF(CC3="",0,CC3*_Te)</f>
        <v>0</v>
      </c>
      <c r="IO3" s="32">
        <f t="shared" ref="IO3" si="169">IF(CD3="",0,CD3*_I)</f>
        <v>0</v>
      </c>
      <c r="IP3" s="32">
        <f t="shared" ref="IP3" si="170">IF(CE3="",0,CE3*_Xe)</f>
        <v>0</v>
      </c>
      <c r="IQ3" s="32">
        <f t="shared" ref="IQ3" si="171">IF(CF3="",0,CF3*_Cs)</f>
        <v>0</v>
      </c>
      <c r="IR3" s="32">
        <f t="shared" ref="IR3" si="172">IF(CG3="",0,CG3*_Ba)</f>
        <v>0</v>
      </c>
      <c r="IS3" s="32">
        <f t="shared" ref="IS3" si="173">IF(CH3="",0,CH3*_La)</f>
        <v>0</v>
      </c>
      <c r="IT3" s="32">
        <f t="shared" ref="IT3" si="174">IF(CI3="",0,CI3*_Ce)</f>
        <v>0</v>
      </c>
      <c r="IU3" s="32">
        <f t="shared" ref="IU3" si="175">IF(CJ3="",0,CJ3*_Pr)</f>
        <v>0</v>
      </c>
      <c r="IV3" s="32">
        <f t="shared" ref="IV3" si="176">IF(CK3="",0,CK3*_Nd)</f>
        <v>0</v>
      </c>
      <c r="IW3" s="32">
        <f t="shared" ref="IW3" si="177">IF(CL3="",0,CL3*_Pm)</f>
        <v>0</v>
      </c>
      <c r="IX3" s="32">
        <f t="shared" ref="IX3" si="178">IF(CM3="",0,CM3*_Sm)</f>
        <v>0</v>
      </c>
      <c r="IY3" s="32">
        <f t="shared" ref="IY3" si="179">IF(CN3="",0,CN3*_Eu)</f>
        <v>0</v>
      </c>
      <c r="IZ3" s="32">
        <f t="shared" ref="IZ3" si="180">IF(CO3="",0,CO3*_Gd)</f>
        <v>0</v>
      </c>
      <c r="JA3" s="32">
        <f t="shared" ref="JA3" si="181">IF(CP3="",0,CP3*_Tb)</f>
        <v>0</v>
      </c>
      <c r="JB3" s="32">
        <f t="shared" ref="JB3" si="182">IF(CQ3="",0,CQ3*_Dy)</f>
        <v>0</v>
      </c>
      <c r="JC3" s="32">
        <f t="shared" ref="JC3" si="183">IF(CR3="",0,CR3*_Ho)</f>
        <v>0</v>
      </c>
      <c r="JD3" s="32">
        <f t="shared" ref="JD3" si="184">IF(CS3="",0,CS3*_Er)</f>
        <v>0</v>
      </c>
      <c r="JE3" s="32">
        <f t="shared" ref="JE3" si="185">IF(CT3="",0,CT3*_Tm)</f>
        <v>0</v>
      </c>
      <c r="JF3" s="32">
        <f t="shared" ref="JF3" si="186">IF(CU3="",0,CU3*_Yb)</f>
        <v>0</v>
      </c>
      <c r="JG3" s="32">
        <f t="shared" ref="JG3" si="187">IF(CV3="",0,CV3*_Lu)</f>
        <v>0</v>
      </c>
      <c r="JH3" s="32">
        <f t="shared" ref="JH3" si="188">IF(CW3="",0,CW3*_Hf)</f>
        <v>0</v>
      </c>
      <c r="JI3" s="32">
        <f t="shared" ref="JI3" si="189">IF(CX3="",0,CX3*_Ta)</f>
        <v>0</v>
      </c>
      <c r="JJ3" s="32">
        <f t="shared" ref="JJ3" si="190">IF(CY3="",0,CY3*_W)</f>
        <v>0</v>
      </c>
      <c r="JK3" s="32">
        <f t="shared" ref="JK3" si="191">IF(CZ3="",0,CZ3*_Re)</f>
        <v>0</v>
      </c>
      <c r="JL3" s="32">
        <f t="shared" ref="JL3" si="192">IF(DA3="",0,DA3*_Os)</f>
        <v>0</v>
      </c>
      <c r="JM3" s="32">
        <f t="shared" ref="JM3" si="193">IF(DB3="",0,DB3*_Ir)</f>
        <v>0</v>
      </c>
      <c r="JN3" s="32">
        <f t="shared" ref="JN3" si="194">IF(DC3="",0,DC3*_Pt)</f>
        <v>0</v>
      </c>
      <c r="JO3" s="32">
        <f t="shared" ref="JO3" si="195">IF(DD3="",0,DD3*_Au)</f>
        <v>0</v>
      </c>
      <c r="JP3" s="32">
        <f t="shared" ref="JP3" si="196">IF(DE3="",0,DE3*_Hg)</f>
        <v>0</v>
      </c>
      <c r="JQ3" s="32">
        <f t="shared" ref="JQ3" si="197">IF(DF3="",0,DF3*_Tl)</f>
        <v>0</v>
      </c>
      <c r="JR3" s="32">
        <f t="shared" ref="JR3" si="198">IF(DG3="",0,DG3*_Pb)</f>
        <v>0</v>
      </c>
      <c r="JS3" s="34">
        <f t="shared" ref="JS3" si="199">IF(DH3="",0,DH3*_Bi)</f>
        <v>0</v>
      </c>
      <c r="JT3" s="2"/>
    </row>
    <row r="4" spans="1:280" x14ac:dyDescent="0.25">
      <c r="A4" s="13"/>
      <c r="B4" s="13" t="s">
        <v>359</v>
      </c>
      <c r="C4" s="18">
        <f t="shared" si="0"/>
        <v>118.17416</v>
      </c>
      <c r="D4" s="15">
        <f t="shared" si="1"/>
        <v>22</v>
      </c>
      <c r="E4" s="15">
        <f t="shared" si="2"/>
        <v>14</v>
      </c>
      <c r="F4" s="15">
        <f t="shared" si="3"/>
        <v>6</v>
      </c>
      <c r="G4" s="15" t="str">
        <f t="shared" si="4"/>
        <v/>
      </c>
      <c r="H4" s="15">
        <f t="shared" si="5"/>
        <v>2</v>
      </c>
      <c r="I4" s="15" t="str">
        <f t="shared" si="6"/>
        <v/>
      </c>
      <c r="J4" s="15" t="str">
        <f t="shared" si="7"/>
        <v/>
      </c>
      <c r="K4" s="15" t="str">
        <f t="shared" si="106"/>
        <v/>
      </c>
      <c r="L4" s="15" t="str">
        <f t="shared" si="107"/>
        <v/>
      </c>
      <c r="M4" s="15" t="str">
        <f t="shared" si="108"/>
        <v/>
      </c>
      <c r="N4" s="15" t="str">
        <f t="shared" si="109"/>
        <v/>
      </c>
      <c r="O4" s="15" t="str">
        <f t="shared" si="8"/>
        <v/>
      </c>
      <c r="P4" s="15">
        <f t="shared" si="110"/>
        <v>0</v>
      </c>
      <c r="Q4" s="21">
        <f t="shared" si="111"/>
        <v>0.63636363636363635</v>
      </c>
      <c r="R4" s="13">
        <f t="shared" si="112"/>
        <v>0.27272727272727271</v>
      </c>
      <c r="S4" s="13" t="str">
        <f t="shared" si="113"/>
        <v/>
      </c>
      <c r="T4" s="13">
        <f t="shared" si="114"/>
        <v>9.0909090909090912E-2</v>
      </c>
      <c r="U4" s="13" t="str">
        <f t="shared" si="115"/>
        <v/>
      </c>
      <c r="V4" s="13" t="str">
        <f t="shared" si="9"/>
        <v/>
      </c>
      <c r="W4" s="13" t="str">
        <f t="shared" si="10"/>
        <v/>
      </c>
      <c r="X4" s="13" t="str">
        <f t="shared" si="11"/>
        <v/>
      </c>
      <c r="Y4" s="13" t="str">
        <f t="shared" si="12"/>
        <v/>
      </c>
      <c r="Z4" s="13" t="str">
        <f t="shared" si="13"/>
        <v/>
      </c>
      <c r="AA4" s="13" t="str">
        <f t="shared" si="14"/>
        <v/>
      </c>
      <c r="AB4" s="13">
        <f t="shared" si="116"/>
        <v>0</v>
      </c>
      <c r="AC4" s="13">
        <f t="shared" si="15"/>
        <v>1</v>
      </c>
      <c r="AD4" s="26">
        <f t="array" ref="AD4">IF($B4="","",IF(MAX(IFERROR(IF(FIND(AD$1&amp;ROW($1:$501),$B4),ROW($1:$501),0),0),IFERROR(IF(FIND(AD$1&amp;CHAR(ROW($65:$90)),$B4&amp;"Z"),1,0),0))&gt;0,MAX(IFERROR(IF(FIND(AD$1&amp;ROW($1:$501),$B4),ROW($1:$501),0),0),IFERROR(IF(FIND(AD$1&amp;CHAR(ROW($65:$90)),$B4&amp;"Z"),1,0),0)),""))</f>
        <v>14</v>
      </c>
      <c r="AE4" s="15" t="str">
        <f t="array" ref="AE4">IF($B4="","",IF(MAX(IFERROR(IF(FIND(AE$1&amp;ROW($1:$501),$B4),ROW($1:$501),0),0),IFERROR(IF(FIND(AE$1&amp;CHAR(ROW($65:$90)),$B4&amp;"Z"),1,0),0))&gt;0,MAX(IFERROR(IF(FIND(AE$1&amp;ROW($1:$501),$B4),ROW($1:$501),0),0),IFERROR(IF(FIND(AE$1&amp;CHAR(ROW($65:$90)),$B4&amp;"Z"),1,0),0)),""))</f>
        <v/>
      </c>
      <c r="AF4" s="15" t="str">
        <f t="array" ref="AF4">IF($B4="","",IF(MAX(IFERROR(IF(FIND(AF$1&amp;ROW($1:$501),$B4),ROW($1:$501),0),0),IFERROR(IF(FIND(AF$1&amp;CHAR(ROW($65:$90)),$B4&amp;"Z"),1,0),0))&gt;0,MAX(IFERROR(IF(FIND(AF$1&amp;ROW($1:$501),$B4),ROW($1:$501),0),0),IFERROR(IF(FIND(AF$1&amp;CHAR(ROW($65:$90)),$B4&amp;"Z"),1,0),0)),""))</f>
        <v/>
      </c>
      <c r="AG4" s="15" t="str">
        <f t="array" ref="AG4">IF($B4="","",IF(MAX(IFERROR(IF(FIND(AG$1&amp;ROW($1:$501),$B4),ROW($1:$501),0),0),IFERROR(IF(FIND(AG$1&amp;CHAR(ROW($65:$90)),$B4&amp;"Z"),1,0),0))&gt;0,MAX(IFERROR(IF(FIND(AG$1&amp;ROW($1:$501),$B4),ROW($1:$501),0),0),IFERROR(IF(FIND(AG$1&amp;CHAR(ROW($65:$90)),$B4&amp;"Z"),1,0),0)),""))</f>
        <v/>
      </c>
      <c r="AH4" s="15" t="str">
        <f t="array" ref="AH4">IF($B4="","",IF(MAX(IFERROR(IF(FIND(AH$1&amp;ROW($1:$501),$B4),ROW($1:$501),0),0),IFERROR(IF(FIND(AH$1&amp;CHAR(ROW($65:$90)),$B4&amp;"Z"),1,0),0))&gt;0,MAX(IFERROR(IF(FIND(AH$1&amp;ROW($1:$501),$B4),ROW($1:$501),0),0),IFERROR(IF(FIND(AH$1&amp;CHAR(ROW($65:$90)),$B4&amp;"Z"),1,0),0)),""))</f>
        <v/>
      </c>
      <c r="AI4" s="15">
        <f t="array" ref="AI4">IF($B4="","",IF(MAX(IFERROR(IF(FIND(AI$1&amp;ROW($1:$501),$B4),ROW($1:$501),0),0),IFERROR(IF(FIND(AI$1&amp;CHAR(ROW($65:$90)),$B4&amp;"Z"),1,0),0))&gt;0,MAX(IFERROR(IF(FIND(AI$1&amp;ROW($1:$501),$B4),ROW($1:$501),0),0),IFERROR(IF(FIND(AI$1&amp;CHAR(ROW($65:$90)),$B4&amp;"Z"),1,0),0)),""))</f>
        <v>6</v>
      </c>
      <c r="AJ4" s="15" t="str">
        <f t="array" ref="AJ4">IF($B4="","",IF(MAX(IFERROR(IF(FIND(AJ$1&amp;ROW($1:$501),$B4),ROW($1:$501),0),0),IFERROR(IF(FIND(AJ$1&amp;CHAR(ROW($65:$90)),$B4&amp;"Z"),1,0),0))&gt;0,MAX(IFERROR(IF(FIND(AJ$1&amp;ROW($1:$501),$B4),ROW($1:$501),0),0),IFERROR(IF(FIND(AJ$1&amp;CHAR(ROW($65:$90)),$B4&amp;"Z"),1,0),0)),""))</f>
        <v/>
      </c>
      <c r="AK4" s="15">
        <f t="array" ref="AK4">IF($B4="","",IF(MAX(IFERROR(IF(FIND(AK$1&amp;ROW($1:$501),$B4),ROW($1:$501),0),0),IFERROR(IF(FIND(AK$1&amp;CHAR(ROW($65:$90)),$B4&amp;"Z"),1,0),0))&gt;0,MAX(IFERROR(IF(FIND(AK$1&amp;ROW($1:$501),$B4),ROW($1:$501),0),0),IFERROR(IF(FIND(AK$1&amp;CHAR(ROW($65:$90)),$B4&amp;"Z"),1,0),0)),""))</f>
        <v>2</v>
      </c>
      <c r="AL4" s="15" t="str">
        <f t="array" ref="AL4">IF($B4="","",IF(MAX(IFERROR(IF(FIND(AL$1&amp;ROW($1:$501),$B4),ROW($1:$501),0),0),IFERROR(IF(FIND(AL$1&amp;CHAR(ROW($65:$90)),$B4&amp;"Z"),1,0),0))&gt;0,MAX(IFERROR(IF(FIND(AL$1&amp;ROW($1:$501),$B4),ROW($1:$501),0),0),IFERROR(IF(FIND(AL$1&amp;CHAR(ROW($65:$90)),$B4&amp;"Z"),1,0),0)),""))</f>
        <v/>
      </c>
      <c r="AM4" s="15" t="str">
        <f t="array" ref="AM4">IF($B4="","",IF(MAX(IFERROR(IF(FIND(AM$1&amp;ROW($1:$501),$B4),ROW($1:$501),0),0),IFERROR(IF(FIND(AM$1&amp;CHAR(ROW($65:$90)),$B4&amp;"Z"),1,0),0))&gt;0,MAX(IFERROR(IF(FIND(AM$1&amp;ROW($1:$501),$B4),ROW($1:$501),0),0),IFERROR(IF(FIND(AM$1&amp;CHAR(ROW($65:$90)),$B4&amp;"Z"),1,0),0)),""))</f>
        <v/>
      </c>
      <c r="AN4" s="15" t="str">
        <f t="array" ref="AN4">IF($B4="","",IF(MAX(IFERROR(IF(FIND(AN$1&amp;ROW($1:$501),$B4),ROW($1:$501),0),0),IFERROR(IF(FIND(AN$1&amp;CHAR(ROW($65:$90)),$B4&amp;"Z"),1,0),0))&gt;0,MAX(IFERROR(IF(FIND(AN$1&amp;ROW($1:$501),$B4),ROW($1:$501),0),0),IFERROR(IF(FIND(AN$1&amp;CHAR(ROW($65:$90)),$B4&amp;"Z"),1,0),0)),""))</f>
        <v/>
      </c>
      <c r="AO4" s="15" t="str">
        <f t="array" ref="AO4">IF($B4="","",IF(MAX(IFERROR(IF(FIND(AO$1&amp;ROW($1:$501),$B4),ROW($1:$501),0),0),IFERROR(IF(FIND(AO$1&amp;CHAR(ROW($65:$90)),$B4&amp;"Z"),1,0),0))&gt;0,MAX(IFERROR(IF(FIND(AO$1&amp;ROW($1:$501),$B4),ROW($1:$501),0),0),IFERROR(IF(FIND(AO$1&amp;CHAR(ROW($65:$90)),$B4&amp;"Z"),1,0),0)),""))</f>
        <v/>
      </c>
      <c r="AP4" s="15" t="str">
        <f t="array" ref="AP4">IF($B4="","",IF(MAX(IFERROR(IF(FIND(AP$1&amp;ROW($1:$501),$B4),ROW($1:$501),0),0),IFERROR(IF(FIND(AP$1&amp;CHAR(ROW($65:$90)),$B4&amp;"Z"),1,0),0))&gt;0,MAX(IFERROR(IF(FIND(AP$1&amp;ROW($1:$501),$B4),ROW($1:$501),0),0),IFERROR(IF(FIND(AP$1&amp;CHAR(ROW($65:$90)),$B4&amp;"Z"),1,0),0)),""))</f>
        <v/>
      </c>
      <c r="AQ4" s="15" t="str">
        <f t="array" ref="AQ4">IF($B4="","",IF(MAX(IFERROR(IF(FIND(AQ$1&amp;ROW($1:$501),$B4),ROW($1:$501),0),0),IFERROR(IF(FIND(AQ$1&amp;CHAR(ROW($65:$90)),$B4&amp;"Z"),1,0),0))&gt;0,MAX(IFERROR(IF(FIND(AQ$1&amp;ROW($1:$501),$B4),ROW($1:$501),0),0),IFERROR(IF(FIND(AQ$1&amp;CHAR(ROW($65:$90)),$B4&amp;"Z"),1,0),0)),""))</f>
        <v/>
      </c>
      <c r="AR4" s="15" t="str">
        <f t="array" ref="AR4">IF($B4="","",IF(MAX(IFERROR(IF(FIND(AR$1&amp;ROW($1:$501),$B4),ROW($1:$501),0),0),IFERROR(IF(FIND(AR$1&amp;CHAR(ROW($65:$90)),$B4&amp;"Z"),1,0),0))&gt;0,MAX(IFERROR(IF(FIND(AR$1&amp;ROW($1:$501),$B4),ROW($1:$501),0),0),IFERROR(IF(FIND(AR$1&amp;CHAR(ROW($65:$90)),$B4&amp;"Z"),1,0),0)),""))</f>
        <v/>
      </c>
      <c r="AS4" s="15" t="str">
        <f t="array" ref="AS4">IF($B4="","",IF(MAX(IFERROR(IF(FIND(AS$1&amp;ROW($1:$501),$B4),ROW($1:$501),0),0),IFERROR(IF(FIND(AS$1&amp;CHAR(ROW($65:$90)),$B4&amp;"Z"),1,0),0))&gt;0,MAX(IFERROR(IF(FIND(AS$1&amp;ROW($1:$501),$B4),ROW($1:$501),0),0),IFERROR(IF(FIND(AS$1&amp;CHAR(ROW($65:$90)),$B4&amp;"Z"),1,0),0)),""))</f>
        <v/>
      </c>
      <c r="AT4" s="15" t="str">
        <f t="array" ref="AT4">IF($B4="","",IF(MAX(IFERROR(IF(FIND(AT$1&amp;ROW($1:$501),$B4),ROW($1:$501),0),0),IFERROR(IF(FIND(AT$1&amp;CHAR(ROW($65:$90)),$B4&amp;"Z"),1,0),0))&gt;0,MAX(IFERROR(IF(FIND(AT$1&amp;ROW($1:$501),$B4),ROW($1:$501),0),0),IFERROR(IF(FIND(AT$1&amp;CHAR(ROW($65:$90)),$B4&amp;"Z"),1,0),0)),""))</f>
        <v/>
      </c>
      <c r="AU4" s="15" t="str">
        <f t="array" ref="AU4">IF($B4="","",IF(MAX(IFERROR(IF(FIND(AU$1&amp;ROW($1:$501),$B4),ROW($1:$501),0),0),IFERROR(IF(FIND(AU$1&amp;CHAR(ROW($65:$90)),$B4&amp;"Z"),1,0),0))&gt;0,MAX(IFERROR(IF(FIND(AU$1&amp;ROW($1:$501),$B4),ROW($1:$501),0),0),IFERROR(IF(FIND(AU$1&amp;CHAR(ROW($65:$90)),$B4&amp;"Z"),1,0),0)),""))</f>
        <v/>
      </c>
      <c r="AV4" s="15" t="str">
        <f t="array" ref="AV4">IF($B4="","",IF(MAX(IFERROR(IF(FIND(AV$1&amp;ROW($1:$501),$B4),ROW($1:$501),0),0),IFERROR(IF(FIND(AV$1&amp;CHAR(ROW($65:$90)),$B4&amp;"Z"),1,0),0))&gt;0,MAX(IFERROR(IF(FIND(AV$1&amp;ROW($1:$501),$B4),ROW($1:$501),0),0),IFERROR(IF(FIND(AV$1&amp;CHAR(ROW($65:$90)),$B4&amp;"Z"),1,0),0)),""))</f>
        <v/>
      </c>
      <c r="AW4" s="15" t="str">
        <f t="array" ref="AW4">IF($B4="","",IF(MAX(IFERROR(IF(FIND(AW$1&amp;ROW($1:$501),$B4),ROW($1:$501),0),0),IFERROR(IF(FIND(AW$1&amp;CHAR(ROW($65:$90)),$B4&amp;"Z"),1,0),0))&gt;0,MAX(IFERROR(IF(FIND(AW$1&amp;ROW($1:$501),$B4),ROW($1:$501),0),0),IFERROR(IF(FIND(AW$1&amp;CHAR(ROW($65:$90)),$B4&amp;"Z"),1,0),0)),""))</f>
        <v/>
      </c>
      <c r="AX4" s="15" t="str">
        <f t="array" ref="AX4">IF($B4="","",IF(MAX(IFERROR(IF(FIND(AX$1&amp;ROW($1:$501),$B4),ROW($1:$501),0),0),IFERROR(IF(FIND(AX$1&amp;CHAR(ROW($65:$90)),$B4&amp;"Z"),1,0),0))&gt;0,MAX(IFERROR(IF(FIND(AX$1&amp;ROW($1:$501),$B4),ROW($1:$501),0),0),IFERROR(IF(FIND(AX$1&amp;CHAR(ROW($65:$90)),$B4&amp;"Z"),1,0),0)),""))</f>
        <v/>
      </c>
      <c r="AY4" s="15" t="str">
        <f t="array" ref="AY4">IF($B4="","",IF(MAX(IFERROR(IF(FIND(AY$1&amp;ROW($1:$501),$B4),ROW($1:$501),0),0),IFERROR(IF(FIND(AY$1&amp;CHAR(ROW($65:$90)),$B4&amp;"Z"),1,0),0))&gt;0,MAX(IFERROR(IF(FIND(AY$1&amp;ROW($1:$501),$B4),ROW($1:$501),0),0),IFERROR(IF(FIND(AY$1&amp;CHAR(ROW($65:$90)),$B4&amp;"Z"),1,0),0)),""))</f>
        <v/>
      </c>
      <c r="AZ4" s="15" t="str">
        <f t="array" ref="AZ4">IF($B4="","",IF(MAX(IFERROR(IF(FIND(AZ$1&amp;ROW($1:$501),$B4),ROW($1:$501),0),0),IFERROR(IF(FIND(AZ$1&amp;CHAR(ROW($65:$90)),$B4&amp;"Z"),1,0),0))&gt;0,MAX(IFERROR(IF(FIND(AZ$1&amp;ROW($1:$501),$B4),ROW($1:$501),0),0),IFERROR(IF(FIND(AZ$1&amp;CHAR(ROW($65:$90)),$B4&amp;"Z"),1,0),0)),""))</f>
        <v/>
      </c>
      <c r="BA4" s="15" t="str">
        <f t="array" ref="BA4">IF($B4="","",IF(MAX(IFERROR(IF(FIND(BA$1&amp;ROW($1:$501),$B4),ROW($1:$501),0),0),IFERROR(IF(FIND(BA$1&amp;CHAR(ROW($65:$90)),$B4&amp;"Z"),1,0),0))&gt;0,MAX(IFERROR(IF(FIND(BA$1&amp;ROW($1:$501),$B4),ROW($1:$501),0),0),IFERROR(IF(FIND(BA$1&amp;CHAR(ROW($65:$90)),$B4&amp;"Z"),1,0),0)),""))</f>
        <v/>
      </c>
      <c r="BB4" s="15" t="str">
        <f t="array" ref="BB4">IF($B4="","",IF(MAX(IFERROR(IF(FIND(BB$1&amp;ROW($1:$501),$B4),ROW($1:$501),0),0),IFERROR(IF(FIND(BB$1&amp;CHAR(ROW($65:$90)),$B4&amp;"Z"),1,0),0))&gt;0,MAX(IFERROR(IF(FIND(BB$1&amp;ROW($1:$501),$B4),ROW($1:$501),0),0),IFERROR(IF(FIND(BB$1&amp;CHAR(ROW($65:$90)),$B4&amp;"Z"),1,0),0)),""))</f>
        <v/>
      </c>
      <c r="BC4" s="15" t="str">
        <f t="array" ref="BC4">IF($B4="","",IF(MAX(IFERROR(IF(FIND(BC$1&amp;ROW($1:$501),$B4),ROW($1:$501),0),0),IFERROR(IF(FIND(BC$1&amp;CHAR(ROW($65:$90)),$B4&amp;"Z"),1,0),0))&gt;0,MAX(IFERROR(IF(FIND(BC$1&amp;ROW($1:$501),$B4),ROW($1:$501),0),0),IFERROR(IF(FIND(BC$1&amp;CHAR(ROW($65:$90)),$B4&amp;"Z"),1,0),0)),""))</f>
        <v/>
      </c>
      <c r="BD4" s="15" t="str">
        <f t="array" ref="BD4">IF($B4="","",IF(MAX(IFERROR(IF(FIND(BD$1&amp;ROW($1:$501),$B4),ROW($1:$501),0),0),IFERROR(IF(FIND(BD$1&amp;CHAR(ROW($65:$90)),$B4&amp;"Z"),1,0),0))&gt;0,MAX(IFERROR(IF(FIND(BD$1&amp;ROW($1:$501),$B4),ROW($1:$501),0),0),IFERROR(IF(FIND(BD$1&amp;CHAR(ROW($65:$90)),$B4&amp;"Z"),1,0),0)),""))</f>
        <v/>
      </c>
      <c r="BE4" s="15" t="str">
        <f t="array" ref="BE4">IF($B4="","",IF(MAX(IFERROR(IF(FIND(BE$1&amp;ROW($1:$501),$B4),ROW($1:$501),0),0),IFERROR(IF(FIND(BE$1&amp;CHAR(ROW($65:$90)),$B4&amp;"Z"),1,0),0))&gt;0,MAX(IFERROR(IF(FIND(BE$1&amp;ROW($1:$501),$B4),ROW($1:$501),0),0),IFERROR(IF(FIND(BE$1&amp;CHAR(ROW($65:$90)),$B4&amp;"Z"),1,0),0)),""))</f>
        <v/>
      </c>
      <c r="BF4" s="15" t="str">
        <f t="array" ref="BF4">IF($B4="","",IF(MAX(IFERROR(IF(FIND(BF$1&amp;ROW($1:$501),$B4),ROW($1:$501),0),0),IFERROR(IF(FIND(BF$1&amp;CHAR(ROW($65:$90)),$B4&amp;"Z"),1,0),0))&gt;0,MAX(IFERROR(IF(FIND(BF$1&amp;ROW($1:$501),$B4),ROW($1:$501),0),0),IFERROR(IF(FIND(BF$1&amp;CHAR(ROW($65:$90)),$B4&amp;"Z"),1,0),0)),""))</f>
        <v/>
      </c>
      <c r="BG4" s="15" t="str">
        <f t="array" ref="BG4">IF($B4="","",IF(MAX(IFERROR(IF(FIND(BG$1&amp;ROW($1:$501),$B4),ROW($1:$501),0),0),IFERROR(IF(FIND(BG$1&amp;CHAR(ROW($65:$90)),$B4&amp;"Z"),1,0),0))&gt;0,MAX(IFERROR(IF(FIND(BG$1&amp;ROW($1:$501),$B4),ROW($1:$501),0),0),IFERROR(IF(FIND(BG$1&amp;CHAR(ROW($65:$90)),$B4&amp;"Z"),1,0),0)),""))</f>
        <v/>
      </c>
      <c r="BH4" s="15" t="str">
        <f t="array" ref="BH4">IF($B4="","",IF(MAX(IFERROR(IF(FIND(BH$1&amp;ROW($1:$501),$B4),ROW($1:$501),0),0),IFERROR(IF(FIND(BH$1&amp;CHAR(ROW($65:$90)),$B4&amp;"Z"),1,0),0))&gt;0,MAX(IFERROR(IF(FIND(BH$1&amp;ROW($1:$501),$B4),ROW($1:$501),0),0),IFERROR(IF(FIND(BH$1&amp;CHAR(ROW($65:$90)),$B4&amp;"Z"),1,0),0)),""))</f>
        <v/>
      </c>
      <c r="BI4" s="15" t="str">
        <f t="array" ref="BI4">IF($B4="","",IF(MAX(IFERROR(IF(FIND(BI$1&amp;ROW($1:$501),$B4),ROW($1:$501),0),0),IFERROR(IF(FIND(BI$1&amp;CHAR(ROW($65:$90)),$B4&amp;"Z"),1,0),0))&gt;0,MAX(IFERROR(IF(FIND(BI$1&amp;ROW($1:$501),$B4),ROW($1:$501),0),0),IFERROR(IF(FIND(BI$1&amp;CHAR(ROW($65:$90)),$B4&amp;"Z"),1,0),0)),""))</f>
        <v/>
      </c>
      <c r="BJ4" s="15" t="str">
        <f t="array" ref="BJ4">IF($B4="","",IF(MAX(IFERROR(IF(FIND(BJ$1&amp;ROW($1:$501),$B4),ROW($1:$501),0),0),IFERROR(IF(FIND(BJ$1&amp;CHAR(ROW($65:$90)),$B4&amp;"Z"),1,0),0))&gt;0,MAX(IFERROR(IF(FIND(BJ$1&amp;ROW($1:$501),$B4),ROW($1:$501),0),0),IFERROR(IF(FIND(BJ$1&amp;CHAR(ROW($65:$90)),$B4&amp;"Z"),1,0),0)),""))</f>
        <v/>
      </c>
      <c r="BK4" s="15" t="str">
        <f t="array" ref="BK4">IF($B4="","",IF(MAX(IFERROR(IF(FIND(BK$1&amp;ROW($1:$501),$B4),ROW($1:$501),0),0),IFERROR(IF(FIND(BK$1&amp;CHAR(ROW($65:$90)),$B4&amp;"Z"),1,0),0))&gt;0,MAX(IFERROR(IF(FIND(BK$1&amp;ROW($1:$501),$B4),ROW($1:$501),0),0),IFERROR(IF(FIND(BK$1&amp;CHAR(ROW($65:$90)),$B4&amp;"Z"),1,0),0)),""))</f>
        <v/>
      </c>
      <c r="BL4" s="15" t="str">
        <f t="array" ref="BL4">IF($B4="","",IF(MAX(IFERROR(IF(FIND(BL$1&amp;ROW($1:$501),$B4),ROW($1:$501),0),0),IFERROR(IF(FIND(BL$1&amp;CHAR(ROW($65:$90)),$B4&amp;"Z"),1,0),0))&gt;0,MAX(IFERROR(IF(FIND(BL$1&amp;ROW($1:$501),$B4),ROW($1:$501),0),0),IFERROR(IF(FIND(BL$1&amp;CHAR(ROW($65:$90)),$B4&amp;"Z"),1,0),0)),""))</f>
        <v/>
      </c>
      <c r="BM4" s="15" t="str">
        <f t="array" ref="BM4">IF($B4="","",IF(MAX(IFERROR(IF(FIND(BM$1&amp;ROW($1:$501),$B4),ROW($1:$501),0),0),IFERROR(IF(FIND(BM$1&amp;CHAR(ROW($65:$90)),$B4&amp;"Z"),1,0),0))&gt;0,MAX(IFERROR(IF(FIND(BM$1&amp;ROW($1:$501),$B4),ROW($1:$501),0),0),IFERROR(IF(FIND(BM$1&amp;CHAR(ROW($65:$90)),$B4&amp;"Z"),1,0),0)),""))</f>
        <v/>
      </c>
      <c r="BN4" s="15" t="str">
        <f t="array" ref="BN4">IF($B4="","",IF(MAX(IFERROR(IF(FIND(BN$1&amp;ROW($1:$501),$B4),ROW($1:$501),0),0),IFERROR(IF(FIND(BN$1&amp;CHAR(ROW($65:$90)),$B4&amp;"Z"),1,0),0))&gt;0,MAX(IFERROR(IF(FIND(BN$1&amp;ROW($1:$501),$B4),ROW($1:$501),0),0),IFERROR(IF(FIND(BN$1&amp;CHAR(ROW($65:$90)),$B4&amp;"Z"),1,0),0)),""))</f>
        <v/>
      </c>
      <c r="BO4" s="15" t="str">
        <f t="array" ref="BO4">IF($B4="","",IF(MAX(IFERROR(IF(FIND(BO$1&amp;ROW($1:$501),$B4),ROW($1:$501),0),0),IFERROR(IF(FIND(BO$1&amp;CHAR(ROW($65:$90)),$B4&amp;"Z"),1,0),0))&gt;0,MAX(IFERROR(IF(FIND(BO$1&amp;ROW($1:$501),$B4),ROW($1:$501),0),0),IFERROR(IF(FIND(BO$1&amp;CHAR(ROW($65:$90)),$B4&amp;"Z"),1,0),0)),""))</f>
        <v/>
      </c>
      <c r="BP4" s="15" t="str">
        <f t="array" ref="BP4">IF($B4="","",IF(MAX(IFERROR(IF(FIND(BP$1&amp;ROW($1:$501),$B4),ROW($1:$501),0),0),IFERROR(IF(FIND(BP$1&amp;CHAR(ROW($65:$90)),$B4&amp;"Z"),1,0),0))&gt;0,MAX(IFERROR(IF(FIND(BP$1&amp;ROW($1:$501),$B4),ROW($1:$501),0),0),IFERROR(IF(FIND(BP$1&amp;CHAR(ROW($65:$90)),$B4&amp;"Z"),1,0),0)),""))</f>
        <v/>
      </c>
      <c r="BQ4" s="15" t="str">
        <f t="array" ref="BQ4">IF($B4="","",IF(MAX(IFERROR(IF(FIND(BQ$1&amp;ROW($1:$501),$B4),ROW($1:$501),0),0),IFERROR(IF(FIND(BQ$1&amp;CHAR(ROW($65:$90)),$B4&amp;"Z"),1,0),0))&gt;0,MAX(IFERROR(IF(FIND(BQ$1&amp;ROW($1:$501),$B4),ROW($1:$501),0),0),IFERROR(IF(FIND(BQ$1&amp;CHAR(ROW($65:$90)),$B4&amp;"Z"),1,0),0)),""))</f>
        <v/>
      </c>
      <c r="BR4" s="15" t="str">
        <f t="array" ref="BR4">IF($B4="","",IF(MAX(IFERROR(IF(FIND(BR$1&amp;ROW($1:$501),$B4),ROW($1:$501),0),0),IFERROR(IF(FIND(BR$1&amp;CHAR(ROW($65:$90)),$B4&amp;"Z"),1,0),0))&gt;0,MAX(IFERROR(IF(FIND(BR$1&amp;ROW($1:$501),$B4),ROW($1:$501),0),0),IFERROR(IF(FIND(BR$1&amp;CHAR(ROW($65:$90)),$B4&amp;"Z"),1,0),0)),""))</f>
        <v/>
      </c>
      <c r="BS4" s="15" t="str">
        <f t="array" ref="BS4">IF($B4="","",IF(MAX(IFERROR(IF(FIND(BS$1&amp;ROW($1:$501),$B4),ROW($1:$501),0),0),IFERROR(IF(FIND(BS$1&amp;CHAR(ROW($65:$90)),$B4&amp;"Z"),1,0),0))&gt;0,MAX(IFERROR(IF(FIND(BS$1&amp;ROW($1:$501),$B4),ROW($1:$501),0),0),IFERROR(IF(FIND(BS$1&amp;CHAR(ROW($65:$90)),$B4&amp;"Z"),1,0),0)),""))</f>
        <v/>
      </c>
      <c r="BT4" s="15" t="str">
        <f t="array" ref="BT4">IF($B4="","",IF(MAX(IFERROR(IF(FIND(BT$1&amp;ROW($1:$501),$B4),ROW($1:$501),0),0),IFERROR(IF(FIND(BT$1&amp;CHAR(ROW($65:$90)),$B4&amp;"Z"),1,0),0))&gt;0,MAX(IFERROR(IF(FIND(BT$1&amp;ROW($1:$501),$B4),ROW($1:$501),0),0),IFERROR(IF(FIND(BT$1&amp;CHAR(ROW($65:$90)),$B4&amp;"Z"),1,0),0)),""))</f>
        <v/>
      </c>
      <c r="BU4" s="15" t="str">
        <f t="array" ref="BU4">IF($B4="","",IF(MAX(IFERROR(IF(FIND(BU$1&amp;ROW($1:$501),$B4),ROW($1:$501),0),0),IFERROR(IF(FIND(BU$1&amp;CHAR(ROW($65:$90)),$B4&amp;"Z"),1,0),0))&gt;0,MAX(IFERROR(IF(FIND(BU$1&amp;ROW($1:$501),$B4),ROW($1:$501),0),0),IFERROR(IF(FIND(BU$1&amp;CHAR(ROW($65:$90)),$B4&amp;"Z"),1,0),0)),""))</f>
        <v/>
      </c>
      <c r="BV4" s="15" t="str">
        <f t="array" ref="BV4">IF($B4="","",IF(MAX(IFERROR(IF(FIND(BV$1&amp;ROW($1:$501),$B4),ROW($1:$501),0),0),IFERROR(IF(FIND(BV$1&amp;CHAR(ROW($65:$90)),$B4&amp;"Z"),1,0),0))&gt;0,MAX(IFERROR(IF(FIND(BV$1&amp;ROW($1:$501),$B4),ROW($1:$501),0),0),IFERROR(IF(FIND(BV$1&amp;CHAR(ROW($65:$90)),$B4&amp;"Z"),1,0),0)),""))</f>
        <v/>
      </c>
      <c r="BW4" s="15" t="str">
        <f t="array" ref="BW4">IF($B4="","",IF(MAX(IFERROR(IF(FIND(BW$1&amp;ROW($1:$501),$B4),ROW($1:$501),0),0),IFERROR(IF(FIND(BW$1&amp;CHAR(ROW($65:$90)),$B4&amp;"Z"),1,0),0))&gt;0,MAX(IFERROR(IF(FIND(BW$1&amp;ROW($1:$501),$B4),ROW($1:$501),0),0),IFERROR(IF(FIND(BW$1&amp;CHAR(ROW($65:$90)),$B4&amp;"Z"),1,0),0)),""))</f>
        <v/>
      </c>
      <c r="BX4" s="15" t="str">
        <f t="array" ref="BX4">IF($B4="","",IF(MAX(IFERROR(IF(FIND(BX$1&amp;ROW($1:$501),$B4),ROW($1:$501),0),0),IFERROR(IF(FIND(BX$1&amp;CHAR(ROW($65:$90)),$B4&amp;"Z"),1,0),0))&gt;0,MAX(IFERROR(IF(FIND(BX$1&amp;ROW($1:$501),$B4),ROW($1:$501),0),0),IFERROR(IF(FIND(BX$1&amp;CHAR(ROW($65:$90)),$B4&amp;"Z"),1,0),0)),""))</f>
        <v/>
      </c>
      <c r="BY4" s="15" t="str">
        <f t="array" ref="BY4">IF($B4="","",IF(MAX(IFERROR(IF(FIND(BY$1&amp;ROW($1:$501),$B4),ROW($1:$501),0),0),IFERROR(IF(FIND(BY$1&amp;CHAR(ROW($65:$90)),$B4&amp;"Z"),1,0),0))&gt;0,MAX(IFERROR(IF(FIND(BY$1&amp;ROW($1:$501),$B4),ROW($1:$501),0),0),IFERROR(IF(FIND(BY$1&amp;CHAR(ROW($65:$90)),$B4&amp;"Z"),1,0),0)),""))</f>
        <v/>
      </c>
      <c r="BZ4" s="15" t="str">
        <f t="array" ref="BZ4">IF($B4="","",IF(MAX(IFERROR(IF(FIND(BZ$1&amp;ROW($1:$501),$B4),ROW($1:$501),0),0),IFERROR(IF(FIND(BZ$1&amp;CHAR(ROW($65:$90)),$B4&amp;"Z"),1,0),0))&gt;0,MAX(IFERROR(IF(FIND(BZ$1&amp;ROW($1:$501),$B4),ROW($1:$501),0),0),IFERROR(IF(FIND(BZ$1&amp;CHAR(ROW($65:$90)),$B4&amp;"Z"),1,0),0)),""))</f>
        <v/>
      </c>
      <c r="CA4" s="15" t="str">
        <f t="array" ref="CA4">IF($B4="","",IF(MAX(IFERROR(IF(FIND(CA$1&amp;ROW($1:$501),$B4),ROW($1:$501),0),0),IFERROR(IF(FIND(CA$1&amp;CHAR(ROW($65:$90)),$B4&amp;"Z"),1,0),0))&gt;0,MAX(IFERROR(IF(FIND(CA$1&amp;ROW($1:$501),$B4),ROW($1:$501),0),0),IFERROR(IF(FIND(CA$1&amp;CHAR(ROW($65:$90)),$B4&amp;"Z"),1,0),0)),""))</f>
        <v/>
      </c>
      <c r="CB4" s="15" t="str">
        <f t="array" ref="CB4">IF($B4="","",IF(MAX(IFERROR(IF(FIND(CB$1&amp;ROW($1:$501),$B4),ROW($1:$501),0),0),IFERROR(IF(FIND(CB$1&amp;CHAR(ROW($65:$90)),$B4&amp;"Z"),1,0),0))&gt;0,MAX(IFERROR(IF(FIND(CB$1&amp;ROW($1:$501),$B4),ROW($1:$501),0),0),IFERROR(IF(FIND(CB$1&amp;CHAR(ROW($65:$90)),$B4&amp;"Z"),1,0),0)),""))</f>
        <v/>
      </c>
      <c r="CC4" s="15" t="str">
        <f t="array" ref="CC4">IF($B4="","",IF(MAX(IFERROR(IF(FIND(CC$1&amp;ROW($1:$501),$B4),ROW($1:$501),0),0),IFERROR(IF(FIND(CC$1&amp;CHAR(ROW($65:$90)),$B4&amp;"Z"),1,0),0))&gt;0,MAX(IFERROR(IF(FIND(CC$1&amp;ROW($1:$501),$B4),ROW($1:$501),0),0),IFERROR(IF(FIND(CC$1&amp;CHAR(ROW($65:$90)),$B4&amp;"Z"),1,0),0)),""))</f>
        <v/>
      </c>
      <c r="CD4" s="15" t="str">
        <f t="array" ref="CD4">IF($B4="","",IF(MAX(IFERROR(IF(FIND(CD$1&amp;ROW($1:$501),$B4),ROW($1:$501),0),0),IFERROR(IF(FIND(CD$1&amp;CHAR(ROW($65:$90)),$B4&amp;"Z"),1,0),0))&gt;0,MAX(IFERROR(IF(FIND(CD$1&amp;ROW($1:$501),$B4),ROW($1:$501),0),0),IFERROR(IF(FIND(CD$1&amp;CHAR(ROW($65:$90)),$B4&amp;"Z"),1,0),0)),""))</f>
        <v/>
      </c>
      <c r="CE4" s="15" t="str">
        <f t="array" ref="CE4">IF($B4="","",IF(MAX(IFERROR(IF(FIND(CE$1&amp;ROW($1:$501),$B4),ROW($1:$501),0),0),IFERROR(IF(FIND(CE$1&amp;CHAR(ROW($65:$90)),$B4&amp;"Z"),1,0),0))&gt;0,MAX(IFERROR(IF(FIND(CE$1&amp;ROW($1:$501),$B4),ROW($1:$501),0),0),IFERROR(IF(FIND(CE$1&amp;CHAR(ROW($65:$90)),$B4&amp;"Z"),1,0),0)),""))</f>
        <v/>
      </c>
      <c r="CF4" s="15" t="str">
        <f t="array" ref="CF4">IF($B4="","",IF(MAX(IFERROR(IF(FIND(CF$1&amp;ROW($1:$501),$B4),ROW($1:$501),0),0),IFERROR(IF(FIND(CF$1&amp;CHAR(ROW($65:$90)),$B4&amp;"Z"),1,0),0))&gt;0,MAX(IFERROR(IF(FIND(CF$1&amp;ROW($1:$501),$B4),ROW($1:$501),0),0),IFERROR(IF(FIND(CF$1&amp;CHAR(ROW($65:$90)),$B4&amp;"Z"),1,0),0)),""))</f>
        <v/>
      </c>
      <c r="CG4" s="15" t="str">
        <f t="array" ref="CG4">IF($B4="","",IF(MAX(IFERROR(IF(FIND(CG$1&amp;ROW($1:$501),$B4),ROW($1:$501),0),0),IFERROR(IF(FIND(CG$1&amp;CHAR(ROW($65:$90)),$B4&amp;"Z"),1,0),0))&gt;0,MAX(IFERROR(IF(FIND(CG$1&amp;ROW($1:$501),$B4),ROW($1:$501),0),0),IFERROR(IF(FIND(CG$1&amp;CHAR(ROW($65:$90)),$B4&amp;"Z"),1,0),0)),""))</f>
        <v/>
      </c>
      <c r="CH4" s="15" t="str">
        <f t="array" ref="CH4">IF($B4="","",IF(MAX(IFERROR(IF(FIND(CH$1&amp;ROW($1:$501),$B4),ROW($1:$501),0),0),IFERROR(IF(FIND(CH$1&amp;CHAR(ROW($65:$90)),$B4&amp;"Z"),1,0),0))&gt;0,MAX(IFERROR(IF(FIND(CH$1&amp;ROW($1:$501),$B4),ROW($1:$501),0),0),IFERROR(IF(FIND(CH$1&amp;CHAR(ROW($65:$90)),$B4&amp;"Z"),1,0),0)),""))</f>
        <v/>
      </c>
      <c r="CI4" s="15" t="str">
        <f t="array" ref="CI4">IF($B4="","",IF(MAX(IFERROR(IF(FIND(CI$1&amp;ROW($1:$501),$B4),ROW($1:$501),0),0),IFERROR(IF(FIND(CI$1&amp;CHAR(ROW($65:$90)),$B4&amp;"Z"),1,0),0))&gt;0,MAX(IFERROR(IF(FIND(CI$1&amp;ROW($1:$501),$B4),ROW($1:$501),0),0),IFERROR(IF(FIND(CI$1&amp;CHAR(ROW($65:$90)),$B4&amp;"Z"),1,0),0)),""))</f>
        <v/>
      </c>
      <c r="CJ4" s="15" t="str">
        <f t="array" ref="CJ4">IF($B4="","",IF(MAX(IFERROR(IF(FIND(CJ$1&amp;ROW($1:$501),$B4),ROW($1:$501),0),0),IFERROR(IF(FIND(CJ$1&amp;CHAR(ROW($65:$90)),$B4&amp;"Z"),1,0),0))&gt;0,MAX(IFERROR(IF(FIND(CJ$1&amp;ROW($1:$501),$B4),ROW($1:$501),0),0),IFERROR(IF(FIND(CJ$1&amp;CHAR(ROW($65:$90)),$B4&amp;"Z"),1,0),0)),""))</f>
        <v/>
      </c>
      <c r="CK4" s="15" t="str">
        <f t="array" ref="CK4">IF($B4="","",IF(MAX(IFERROR(IF(FIND(CK$1&amp;ROW($1:$501),$B4),ROW($1:$501),0),0),IFERROR(IF(FIND(CK$1&amp;CHAR(ROW($65:$90)),$B4&amp;"Z"),1,0),0))&gt;0,MAX(IFERROR(IF(FIND(CK$1&amp;ROW($1:$501),$B4),ROW($1:$501),0),0),IFERROR(IF(FIND(CK$1&amp;CHAR(ROW($65:$90)),$B4&amp;"Z"),1,0),0)),""))</f>
        <v/>
      </c>
      <c r="CL4" s="15" t="str">
        <f t="array" ref="CL4">IF($B4="","",IF(MAX(IFERROR(IF(FIND(CL$1&amp;ROW($1:$501),$B4),ROW($1:$501),0),0),IFERROR(IF(FIND(CL$1&amp;CHAR(ROW($65:$90)),$B4&amp;"Z"),1,0),0))&gt;0,MAX(IFERROR(IF(FIND(CL$1&amp;ROW($1:$501),$B4),ROW($1:$501),0),0),IFERROR(IF(FIND(CL$1&amp;CHAR(ROW($65:$90)),$B4&amp;"Z"),1,0),0)),""))</f>
        <v/>
      </c>
      <c r="CM4" s="15" t="str">
        <f t="array" ref="CM4">IF($B4="","",IF(MAX(IFERROR(IF(FIND(CM$1&amp;ROW($1:$501),$B4),ROW($1:$501),0),0),IFERROR(IF(FIND(CM$1&amp;CHAR(ROW($65:$90)),$B4&amp;"Z"),1,0),0))&gt;0,MAX(IFERROR(IF(FIND(CM$1&amp;ROW($1:$501),$B4),ROW($1:$501),0),0),IFERROR(IF(FIND(CM$1&amp;CHAR(ROW($65:$90)),$B4&amp;"Z"),1,0),0)),""))</f>
        <v/>
      </c>
      <c r="CN4" s="15" t="str">
        <f t="array" ref="CN4">IF($B4="","",IF(MAX(IFERROR(IF(FIND(CN$1&amp;ROW($1:$501),$B4),ROW($1:$501),0),0),IFERROR(IF(FIND(CN$1&amp;CHAR(ROW($65:$90)),$B4&amp;"Z"),1,0),0))&gt;0,MAX(IFERROR(IF(FIND(CN$1&amp;ROW($1:$501),$B4),ROW($1:$501),0),0),IFERROR(IF(FIND(CN$1&amp;CHAR(ROW($65:$90)),$B4&amp;"Z"),1,0),0)),""))</f>
        <v/>
      </c>
      <c r="CO4" s="15" t="str">
        <f t="array" ref="CO4">IF($B4="","",IF(MAX(IFERROR(IF(FIND(CO$1&amp;ROW($1:$501),$B4),ROW($1:$501),0),0),IFERROR(IF(FIND(CO$1&amp;CHAR(ROW($65:$90)),$B4&amp;"Z"),1,0),0))&gt;0,MAX(IFERROR(IF(FIND(CO$1&amp;ROW($1:$501),$B4),ROW($1:$501),0),0),IFERROR(IF(FIND(CO$1&amp;CHAR(ROW($65:$90)),$B4&amp;"Z"),1,0),0)),""))</f>
        <v/>
      </c>
      <c r="CP4" s="15" t="str">
        <f t="array" ref="CP4">IF($B4="","",IF(MAX(IFERROR(IF(FIND(CP$1&amp;ROW($1:$501),$B4),ROW($1:$501),0),0),IFERROR(IF(FIND(CP$1&amp;CHAR(ROW($65:$90)),$B4&amp;"Z"),1,0),0))&gt;0,MAX(IFERROR(IF(FIND(CP$1&amp;ROW($1:$501),$B4),ROW($1:$501),0),0),IFERROR(IF(FIND(CP$1&amp;CHAR(ROW($65:$90)),$B4&amp;"Z"),1,0),0)),""))</f>
        <v/>
      </c>
      <c r="CQ4" s="15" t="str">
        <f t="array" ref="CQ4">IF($B4="","",IF(MAX(IFERROR(IF(FIND(CQ$1&amp;ROW($1:$501),$B4),ROW($1:$501),0),0),IFERROR(IF(FIND(CQ$1&amp;CHAR(ROW($65:$90)),$B4&amp;"Z"),1,0),0))&gt;0,MAX(IFERROR(IF(FIND(CQ$1&amp;ROW($1:$501),$B4),ROW($1:$501),0),0),IFERROR(IF(FIND(CQ$1&amp;CHAR(ROW($65:$90)),$B4&amp;"Z"),1,0),0)),""))</f>
        <v/>
      </c>
      <c r="CR4" s="15" t="str">
        <f t="array" ref="CR4">IF($B4="","",IF(MAX(IFERROR(IF(FIND(CR$1&amp;ROW($1:$501),$B4),ROW($1:$501),0),0),IFERROR(IF(FIND(CR$1&amp;CHAR(ROW($65:$90)),$B4&amp;"Z"),1,0),0))&gt;0,MAX(IFERROR(IF(FIND(CR$1&amp;ROW($1:$501),$B4),ROW($1:$501),0),0),IFERROR(IF(FIND(CR$1&amp;CHAR(ROW($65:$90)),$B4&amp;"Z"),1,0),0)),""))</f>
        <v/>
      </c>
      <c r="CS4" s="15" t="str">
        <f t="array" ref="CS4">IF($B4="","",IF(MAX(IFERROR(IF(FIND(CS$1&amp;ROW($1:$501),$B4),ROW($1:$501),0),0),IFERROR(IF(FIND(CS$1&amp;CHAR(ROW($65:$90)),$B4&amp;"Z"),1,0),0))&gt;0,MAX(IFERROR(IF(FIND(CS$1&amp;ROW($1:$501),$B4),ROW($1:$501),0),0),IFERROR(IF(FIND(CS$1&amp;CHAR(ROW($65:$90)),$B4&amp;"Z"),1,0),0)),""))</f>
        <v/>
      </c>
      <c r="CT4" s="15" t="str">
        <f t="array" ref="CT4">IF($B4="","",IF(MAX(IFERROR(IF(FIND(CT$1&amp;ROW($1:$501),$B4),ROW($1:$501),0),0),IFERROR(IF(FIND(CT$1&amp;CHAR(ROW($65:$90)),$B4&amp;"Z"),1,0),0))&gt;0,MAX(IFERROR(IF(FIND(CT$1&amp;ROW($1:$501),$B4),ROW($1:$501),0),0),IFERROR(IF(FIND(CT$1&amp;CHAR(ROW($65:$90)),$B4&amp;"Z"),1,0),0)),""))</f>
        <v/>
      </c>
      <c r="CU4" s="15" t="str">
        <f t="array" ref="CU4">IF($B4="","",IF(MAX(IFERROR(IF(FIND(CU$1&amp;ROW($1:$501),$B4),ROW($1:$501),0),0),IFERROR(IF(FIND(CU$1&amp;CHAR(ROW($65:$90)),$B4&amp;"Z"),1,0),0))&gt;0,MAX(IFERROR(IF(FIND(CU$1&amp;ROW($1:$501),$B4),ROW($1:$501),0),0),IFERROR(IF(FIND(CU$1&amp;CHAR(ROW($65:$90)),$B4&amp;"Z"),1,0),0)),""))</f>
        <v/>
      </c>
      <c r="CV4" s="15" t="str">
        <f t="array" ref="CV4">IF($B4="","",IF(MAX(IFERROR(IF(FIND(CV$1&amp;ROW($1:$501),$B4),ROW($1:$501),0),0),IFERROR(IF(FIND(CV$1&amp;CHAR(ROW($65:$90)),$B4&amp;"Z"),1,0),0))&gt;0,MAX(IFERROR(IF(FIND(CV$1&amp;ROW($1:$501),$B4),ROW($1:$501),0),0),IFERROR(IF(FIND(CV$1&amp;CHAR(ROW($65:$90)),$B4&amp;"Z"),1,0),0)),""))</f>
        <v/>
      </c>
      <c r="CW4" s="15" t="str">
        <f t="array" ref="CW4">IF($B4="","",IF(MAX(IFERROR(IF(FIND(CW$1&amp;ROW($1:$501),$B4),ROW($1:$501),0),0),IFERROR(IF(FIND(CW$1&amp;CHAR(ROW($65:$90)),$B4&amp;"Z"),1,0),0))&gt;0,MAX(IFERROR(IF(FIND(CW$1&amp;ROW($1:$501),$B4),ROW($1:$501),0),0),IFERROR(IF(FIND(CW$1&amp;CHAR(ROW($65:$90)),$B4&amp;"Z"),1,0),0)),""))</f>
        <v/>
      </c>
      <c r="CX4" s="15" t="str">
        <f t="array" ref="CX4">IF($B4="","",IF(MAX(IFERROR(IF(FIND(CX$1&amp;ROW($1:$501),$B4),ROW($1:$501),0),0),IFERROR(IF(FIND(CX$1&amp;CHAR(ROW($65:$90)),$B4&amp;"Z"),1,0),0))&gt;0,MAX(IFERROR(IF(FIND(CX$1&amp;ROW($1:$501),$B4),ROW($1:$501),0),0),IFERROR(IF(FIND(CX$1&amp;CHAR(ROW($65:$90)),$B4&amp;"Z"),1,0),0)),""))</f>
        <v/>
      </c>
      <c r="CY4" s="15" t="str">
        <f t="array" ref="CY4">IF($B4="","",IF(MAX(IFERROR(IF(FIND(CY$1&amp;ROW($1:$501),$B4),ROW($1:$501),0),0),IFERROR(IF(FIND(CY$1&amp;CHAR(ROW($65:$90)),$B4&amp;"Z"),1,0),0))&gt;0,MAX(IFERROR(IF(FIND(CY$1&amp;ROW($1:$501),$B4),ROW($1:$501),0),0),IFERROR(IF(FIND(CY$1&amp;CHAR(ROW($65:$90)),$B4&amp;"Z"),1,0),0)),""))</f>
        <v/>
      </c>
      <c r="CZ4" s="15" t="str">
        <f t="array" ref="CZ4">IF($B4="","",IF(MAX(IFERROR(IF(FIND(CZ$1&amp;ROW($1:$501),$B4),ROW($1:$501),0),0),IFERROR(IF(FIND(CZ$1&amp;CHAR(ROW($65:$90)),$B4&amp;"Z"),1,0),0))&gt;0,MAX(IFERROR(IF(FIND(CZ$1&amp;ROW($1:$501),$B4),ROW($1:$501),0),0),IFERROR(IF(FIND(CZ$1&amp;CHAR(ROW($65:$90)),$B4&amp;"Z"),1,0),0)),""))</f>
        <v/>
      </c>
      <c r="DA4" s="15" t="str">
        <f t="array" ref="DA4">IF($B4="","",IF(MAX(IFERROR(IF(FIND(DA$1&amp;ROW($1:$501),$B4),ROW($1:$501),0),0),IFERROR(IF(FIND(DA$1&amp;CHAR(ROW($65:$90)),$B4&amp;"Z"),1,0),0))&gt;0,MAX(IFERROR(IF(FIND(DA$1&amp;ROW($1:$501),$B4),ROW($1:$501),0),0),IFERROR(IF(FIND(DA$1&amp;CHAR(ROW($65:$90)),$B4&amp;"Z"),1,0),0)),""))</f>
        <v/>
      </c>
      <c r="DB4" s="15" t="str">
        <f t="array" ref="DB4">IF($B4="","",IF(MAX(IFERROR(IF(FIND(DB$1&amp;ROW($1:$501),$B4),ROW($1:$501),0),0),IFERROR(IF(FIND(DB$1&amp;CHAR(ROW($65:$90)),$B4&amp;"Z"),1,0),0))&gt;0,MAX(IFERROR(IF(FIND(DB$1&amp;ROW($1:$501),$B4),ROW($1:$501),0),0),IFERROR(IF(FIND(DB$1&amp;CHAR(ROW($65:$90)),$B4&amp;"Z"),1,0),0)),""))</f>
        <v/>
      </c>
      <c r="DC4" s="15" t="str">
        <f t="array" ref="DC4">IF($B4="","",IF(MAX(IFERROR(IF(FIND(DC$1&amp;ROW($1:$501),$B4),ROW($1:$501),0),0),IFERROR(IF(FIND(DC$1&amp;CHAR(ROW($65:$90)),$B4&amp;"Z"),1,0),0))&gt;0,MAX(IFERROR(IF(FIND(DC$1&amp;ROW($1:$501),$B4),ROW($1:$501),0),0),IFERROR(IF(FIND(DC$1&amp;CHAR(ROW($65:$90)),$B4&amp;"Z"),1,0),0)),""))</f>
        <v/>
      </c>
      <c r="DD4" s="15" t="str">
        <f t="array" ref="DD4">IF($B4="","",IF(MAX(IFERROR(IF(FIND(DD$1&amp;ROW($1:$501),$B4),ROW($1:$501),0),0),IFERROR(IF(FIND(DD$1&amp;CHAR(ROW($65:$90)),$B4&amp;"Z"),1,0),0))&gt;0,MAX(IFERROR(IF(FIND(DD$1&amp;ROW($1:$501),$B4),ROW($1:$501),0),0),IFERROR(IF(FIND(DD$1&amp;CHAR(ROW($65:$90)),$B4&amp;"Z"),1,0),0)),""))</f>
        <v/>
      </c>
      <c r="DE4" s="15" t="str">
        <f t="array" ref="DE4">IF($B4="","",IF(MAX(IFERROR(IF(FIND(DE$1&amp;ROW($1:$501),$B4),ROW($1:$501),0),0),IFERROR(IF(FIND(DE$1&amp;CHAR(ROW($65:$90)),$B4&amp;"Z"),1,0),0))&gt;0,MAX(IFERROR(IF(FIND(DE$1&amp;ROW($1:$501),$B4),ROW($1:$501),0),0),IFERROR(IF(FIND(DE$1&amp;CHAR(ROW($65:$90)),$B4&amp;"Z"),1,0),0)),""))</f>
        <v/>
      </c>
      <c r="DF4" s="15" t="str">
        <f t="array" ref="DF4">IF($B4="","",IF(MAX(IFERROR(IF(FIND(DF$1&amp;ROW($1:$501),$B4),ROW($1:$501),0),0),IFERROR(IF(FIND(DF$1&amp;CHAR(ROW($65:$90)),$B4&amp;"Z"),1,0),0))&gt;0,MAX(IFERROR(IF(FIND(DF$1&amp;ROW($1:$501),$B4),ROW($1:$501),0),0),IFERROR(IF(FIND(DF$1&amp;CHAR(ROW($65:$90)),$B4&amp;"Z"),1,0),0)),""))</f>
        <v/>
      </c>
      <c r="DG4" s="15" t="str">
        <f t="array" ref="DG4">IF($B4="","",IF(MAX(IFERROR(IF(FIND(DG$1&amp;ROW($1:$501),$B4),ROW($1:$501),0),0),IFERROR(IF(FIND(DG$1&amp;CHAR(ROW($65:$90)),$B4&amp;"Z"),1,0),0))&gt;0,MAX(IFERROR(IF(FIND(DG$1&amp;ROW($1:$501),$B4),ROW($1:$501),0),0),IFERROR(IF(FIND(DG$1&amp;CHAR(ROW($65:$90)),$B4&amp;"Z"),1,0),0)),""))</f>
        <v/>
      </c>
      <c r="DH4" s="15" t="str">
        <f t="array" ref="DH4">IF($B4="","",IF(MAX(IFERROR(IF(FIND(DH$1&amp;ROW($1:$501),$B4),ROW($1:$501),0),0),IFERROR(IF(FIND(DH$1&amp;CHAR(ROW($65:$90)),$B4&amp;"Z"),1,0),0))&gt;0,MAX(IFERROR(IF(FIND(DH$1&amp;ROW($1:$501),$B4),ROW($1:$501),0),0),IFERROR(IF(FIND(DH$1&amp;CHAR(ROW($65:$90)),$B4&amp;"Z"),1,0),0)),""))</f>
        <v/>
      </c>
      <c r="DI4" s="18">
        <f t="shared" si="16"/>
        <v>0.11940986083590525</v>
      </c>
      <c r="DJ4" s="14">
        <f t="shared" si="16"/>
        <v>0</v>
      </c>
      <c r="DK4" s="14">
        <f t="shared" si="16"/>
        <v>0</v>
      </c>
      <c r="DL4" s="14">
        <f t="shared" si="16"/>
        <v>0</v>
      </c>
      <c r="DM4" s="14">
        <f t="shared" si="16"/>
        <v>0</v>
      </c>
      <c r="DN4" s="14">
        <f t="shared" si="16"/>
        <v>0.60981351591583133</v>
      </c>
      <c r="DO4" s="14">
        <f t="shared" si="16"/>
        <v>0</v>
      </c>
      <c r="DP4" s="14">
        <f t="shared" si="16"/>
        <v>0.2707766232482634</v>
      </c>
      <c r="DQ4" s="14">
        <f t="shared" si="16"/>
        <v>0</v>
      </c>
      <c r="DR4" s="14">
        <f t="shared" si="16"/>
        <v>0</v>
      </c>
      <c r="DS4" s="14">
        <f t="shared" si="16"/>
        <v>0</v>
      </c>
      <c r="DT4" s="14">
        <f t="shared" si="16"/>
        <v>0</v>
      </c>
      <c r="DU4" s="14">
        <f t="shared" si="16"/>
        <v>0</v>
      </c>
      <c r="DV4" s="14">
        <f t="shared" si="16"/>
        <v>0</v>
      </c>
      <c r="DW4" s="14">
        <f t="shared" si="16"/>
        <v>0</v>
      </c>
      <c r="DX4" s="14">
        <f t="shared" si="16"/>
        <v>0</v>
      </c>
      <c r="DY4" s="14">
        <f t="shared" si="17"/>
        <v>0</v>
      </c>
      <c r="DZ4" s="14">
        <f t="shared" si="17"/>
        <v>0</v>
      </c>
      <c r="EA4" s="14">
        <f t="shared" si="17"/>
        <v>0</v>
      </c>
      <c r="EB4" s="14">
        <f t="shared" si="17"/>
        <v>0</v>
      </c>
      <c r="EC4" s="14">
        <f t="shared" si="17"/>
        <v>0</v>
      </c>
      <c r="ED4" s="14">
        <f t="shared" si="17"/>
        <v>0</v>
      </c>
      <c r="EE4" s="14">
        <f t="shared" si="17"/>
        <v>0</v>
      </c>
      <c r="EF4" s="14">
        <f t="shared" si="17"/>
        <v>0</v>
      </c>
      <c r="EG4" s="14">
        <f t="shared" si="17"/>
        <v>0</v>
      </c>
      <c r="EH4" s="14">
        <f t="shared" si="17"/>
        <v>0</v>
      </c>
      <c r="EI4" s="14">
        <f t="shared" si="17"/>
        <v>0</v>
      </c>
      <c r="EJ4" s="14">
        <f t="shared" si="17"/>
        <v>0</v>
      </c>
      <c r="EK4" s="14">
        <f t="shared" si="17"/>
        <v>0</v>
      </c>
      <c r="EL4" s="14">
        <f t="shared" si="17"/>
        <v>0</v>
      </c>
      <c r="EM4" s="14">
        <f t="shared" si="17"/>
        <v>0</v>
      </c>
      <c r="EN4" s="14">
        <f t="shared" si="17"/>
        <v>0</v>
      </c>
      <c r="EO4" s="14">
        <f t="shared" si="18"/>
        <v>0</v>
      </c>
      <c r="EP4" s="14">
        <f t="shared" si="18"/>
        <v>0</v>
      </c>
      <c r="EQ4" s="14">
        <f t="shared" si="18"/>
        <v>0</v>
      </c>
      <c r="ER4" s="14">
        <f t="shared" si="18"/>
        <v>0</v>
      </c>
      <c r="ES4" s="14">
        <f t="shared" si="18"/>
        <v>0</v>
      </c>
      <c r="ET4" s="14">
        <f t="shared" si="18"/>
        <v>0</v>
      </c>
      <c r="EU4" s="14">
        <f t="shared" si="18"/>
        <v>0</v>
      </c>
      <c r="EV4" s="14">
        <f t="shared" si="18"/>
        <v>0</v>
      </c>
      <c r="EW4" s="14">
        <f t="shared" si="18"/>
        <v>0</v>
      </c>
      <c r="EX4" s="14">
        <f t="shared" si="18"/>
        <v>0</v>
      </c>
      <c r="EY4" s="14">
        <f t="shared" si="18"/>
        <v>0</v>
      </c>
      <c r="EZ4" s="14">
        <f t="shared" si="18"/>
        <v>0</v>
      </c>
      <c r="FA4" s="14">
        <f t="shared" si="18"/>
        <v>0</v>
      </c>
      <c r="FB4" s="14">
        <f t="shared" si="18"/>
        <v>0</v>
      </c>
      <c r="FC4" s="14">
        <f t="shared" si="18"/>
        <v>0</v>
      </c>
      <c r="FD4" s="14">
        <f t="shared" si="18"/>
        <v>0</v>
      </c>
      <c r="FE4" s="14">
        <f t="shared" si="19"/>
        <v>0</v>
      </c>
      <c r="FF4" s="14">
        <f t="shared" si="19"/>
        <v>0</v>
      </c>
      <c r="FG4" s="14">
        <f t="shared" si="19"/>
        <v>0</v>
      </c>
      <c r="FH4" s="14">
        <f t="shared" si="19"/>
        <v>0</v>
      </c>
      <c r="FI4" s="14">
        <f t="shared" si="19"/>
        <v>0</v>
      </c>
      <c r="FJ4" s="14">
        <f t="shared" si="19"/>
        <v>0</v>
      </c>
      <c r="FK4" s="14">
        <f t="shared" si="19"/>
        <v>0</v>
      </c>
      <c r="FL4" s="14">
        <f t="shared" si="19"/>
        <v>0</v>
      </c>
      <c r="FM4" s="14">
        <f t="shared" si="19"/>
        <v>0</v>
      </c>
      <c r="FN4" s="14">
        <f t="shared" si="19"/>
        <v>0</v>
      </c>
      <c r="FO4" s="14">
        <f t="shared" si="19"/>
        <v>0</v>
      </c>
      <c r="FP4" s="14">
        <f t="shared" si="19"/>
        <v>0</v>
      </c>
      <c r="FQ4" s="14">
        <f t="shared" si="19"/>
        <v>0</v>
      </c>
      <c r="FR4" s="14">
        <f t="shared" si="19"/>
        <v>0</v>
      </c>
      <c r="FS4" s="14">
        <f t="shared" si="19"/>
        <v>0</v>
      </c>
      <c r="FT4" s="14">
        <f t="shared" si="19"/>
        <v>0</v>
      </c>
      <c r="FU4" s="14">
        <f t="shared" si="20"/>
        <v>0</v>
      </c>
      <c r="FV4" s="14">
        <f t="shared" si="20"/>
        <v>0</v>
      </c>
      <c r="FW4" s="14">
        <f t="shared" si="20"/>
        <v>0</v>
      </c>
      <c r="FX4" s="14">
        <f t="shared" si="20"/>
        <v>0</v>
      </c>
      <c r="FY4" s="14">
        <f t="shared" si="20"/>
        <v>0</v>
      </c>
      <c r="FZ4" s="14">
        <f t="shared" si="20"/>
        <v>0</v>
      </c>
      <c r="GA4" s="14">
        <f t="shared" si="20"/>
        <v>0</v>
      </c>
      <c r="GB4" s="14">
        <f t="shared" si="20"/>
        <v>0</v>
      </c>
      <c r="GC4" s="14">
        <f t="shared" si="20"/>
        <v>0</v>
      </c>
      <c r="GD4" s="14">
        <f t="shared" si="20"/>
        <v>0</v>
      </c>
      <c r="GE4" s="14">
        <f t="shared" si="20"/>
        <v>0</v>
      </c>
      <c r="GF4" s="14">
        <f t="shared" si="20"/>
        <v>0</v>
      </c>
      <c r="GG4" s="14">
        <f t="shared" si="20"/>
        <v>0</v>
      </c>
      <c r="GH4" s="14">
        <f t="shared" si="20"/>
        <v>0</v>
      </c>
      <c r="GI4" s="14">
        <f t="shared" si="20"/>
        <v>0</v>
      </c>
      <c r="GJ4" s="14">
        <f t="shared" si="20"/>
        <v>0</v>
      </c>
      <c r="GK4" s="14">
        <f t="shared" si="21"/>
        <v>0</v>
      </c>
      <c r="GL4" s="14">
        <f t="shared" si="21"/>
        <v>0</v>
      </c>
      <c r="GM4" s="14">
        <f t="shared" si="21"/>
        <v>0</v>
      </c>
      <c r="GN4" s="18">
        <f t="shared" si="22"/>
        <v>118.17416</v>
      </c>
      <c r="GO4" s="32">
        <f t="shared" ref="GO4" si="200">IF(AD4="",0,AD4*_H)</f>
        <v>14.111160000000002</v>
      </c>
      <c r="GP4" s="32">
        <f t="shared" ref="GP4" si="201">IF(AE4="",0,AE4*_He)</f>
        <v>0</v>
      </c>
      <c r="GQ4" s="32">
        <f t="shared" ref="GQ4" si="202">IF(AF4="",0,AF4*_Li)</f>
        <v>0</v>
      </c>
      <c r="GR4" s="32">
        <f t="shared" ref="GR4" si="203">IF(AG4="",0,AG4*_Be)</f>
        <v>0</v>
      </c>
      <c r="GS4" s="32">
        <f t="shared" ref="GS4" si="204">IF(AH4="",0,AH4*_B)</f>
        <v>0</v>
      </c>
      <c r="GT4" s="32">
        <f t="shared" ref="GT4" si="205">IF(AI4="",0,AI4*_C)</f>
        <v>72.0642</v>
      </c>
      <c r="GU4" s="32">
        <f t="shared" ref="GU4" si="206">IF(AJ4="",0,AJ4*_N)</f>
        <v>0</v>
      </c>
      <c r="GV4" s="32">
        <f t="shared" ref="GV4" si="207">IF(AK4="",0,AK4*_O)</f>
        <v>31.998799999999999</v>
      </c>
      <c r="GW4" s="32">
        <f t="shared" ref="GW4" si="208">IF(AL4="",0,AL4*_F)</f>
        <v>0</v>
      </c>
      <c r="GX4" s="32">
        <f t="shared" ref="GX4" si="209">IF(AM4="",0,AM4*_Ne)</f>
        <v>0</v>
      </c>
      <c r="GY4" s="32">
        <f t="shared" ref="GY4" si="210">IF(AN4="",0,AN4*_Na)</f>
        <v>0</v>
      </c>
      <c r="GZ4" s="32">
        <f t="shared" ref="GZ4" si="211">IF(AO4="",0,AO4*_Mg)</f>
        <v>0</v>
      </c>
      <c r="HA4" s="32">
        <f t="shared" ref="HA4" si="212">IF(AP4="",0,AP4*_Al)</f>
        <v>0</v>
      </c>
      <c r="HB4" s="32">
        <f t="shared" ref="HB4" si="213">IF(AQ4="",0,AQ4*_Si)</f>
        <v>0</v>
      </c>
      <c r="HC4" s="32">
        <f t="shared" ref="HC4" si="214">IF(AR4="",0,AR4*_P)</f>
        <v>0</v>
      </c>
      <c r="HD4" s="32">
        <f t="shared" ref="HD4" si="215">IF(AS4="",0,AS4*_S)</f>
        <v>0</v>
      </c>
      <c r="HE4" s="32">
        <f t="shared" ref="HE4" si="216">IF(AT4="",0,AT4*_Cl)</f>
        <v>0</v>
      </c>
      <c r="HF4" s="32">
        <f t="shared" ref="HF4" si="217">IF(AU4="",0,AU4*_Ar)</f>
        <v>0</v>
      </c>
      <c r="HG4" s="32">
        <f t="shared" ref="HG4" si="218">IF(AV4="",0,AV4*_K)</f>
        <v>0</v>
      </c>
      <c r="HH4" s="32">
        <f t="shared" ref="HH4" si="219">IF(AW4="",0,AW4*_Ca)</f>
        <v>0</v>
      </c>
      <c r="HI4" s="32">
        <f t="shared" ref="HI4" si="220">IF(AX4="",0,AX4*_Sc)</f>
        <v>0</v>
      </c>
      <c r="HJ4" s="32">
        <f t="shared" ref="HJ4" si="221">IF(AY4="",0,AY4*_Ti)</f>
        <v>0</v>
      </c>
      <c r="HK4" s="32">
        <f t="shared" ref="HK4" si="222">IF(AZ4="",0,AZ4*_V)</f>
        <v>0</v>
      </c>
      <c r="HL4" s="32">
        <f t="shared" ref="HL4" si="223">IF(BA4="",0,BA4*_Cr)</f>
        <v>0</v>
      </c>
      <c r="HM4" s="32">
        <f t="shared" ref="HM4" si="224">IF(BB4="",0,BB4*_Mn)</f>
        <v>0</v>
      </c>
      <c r="HN4" s="32">
        <f t="shared" ref="HN4" si="225">IF(BC4="",0,BC4*_Fe)</f>
        <v>0</v>
      </c>
      <c r="HO4" s="32">
        <f t="shared" ref="HO4" si="226">IF(BD4="",0,BD4*_Co)</f>
        <v>0</v>
      </c>
      <c r="HP4" s="32">
        <f t="shared" ref="HP4" si="227">IF(BE4="",0,BE4*_Ni)</f>
        <v>0</v>
      </c>
      <c r="HQ4" s="32">
        <f t="shared" ref="HQ4" si="228">IF(BF4="",0,BF4*_Cu)</f>
        <v>0</v>
      </c>
      <c r="HR4" s="32">
        <f t="shared" ref="HR4" si="229">IF(BG4="",0,BG4*_Zn)</f>
        <v>0</v>
      </c>
      <c r="HS4" s="32">
        <f t="shared" ref="HS4" si="230">IF(BH4="",0,BH4*_Ga)</f>
        <v>0</v>
      </c>
      <c r="HT4" s="32">
        <f t="shared" ref="HT4" si="231">IF(BI4="",0,BI4*_Ge)</f>
        <v>0</v>
      </c>
      <c r="HU4" s="32">
        <f t="shared" ref="HU4" si="232">IF(BJ4="",0,BJ4*_As)</f>
        <v>0</v>
      </c>
      <c r="HV4" s="32">
        <f t="shared" ref="HV4" si="233">IF(BK4="",0,BK4*_Se)</f>
        <v>0</v>
      </c>
      <c r="HW4" s="32">
        <f t="shared" ref="HW4" si="234">IF(BL4="",0,BL4*_Br)</f>
        <v>0</v>
      </c>
      <c r="HX4" s="32">
        <f t="shared" ref="HX4" si="235">IF(BM4="",0,BM4*_Kr)</f>
        <v>0</v>
      </c>
      <c r="HY4" s="32">
        <f t="shared" ref="HY4" si="236">IF(BN4="",0,BN4*_Rb)</f>
        <v>0</v>
      </c>
      <c r="HZ4" s="32">
        <f t="shared" ref="HZ4" si="237">IF(BO4="",0,BO4*_Sr)</f>
        <v>0</v>
      </c>
      <c r="IA4" s="32">
        <f t="shared" ref="IA4" si="238">IF(BP4="",0,BP4*_Y)</f>
        <v>0</v>
      </c>
      <c r="IB4" s="32">
        <f t="shared" ref="IB4" si="239">IF(BQ4="",0,BQ4*_Zr)</f>
        <v>0</v>
      </c>
      <c r="IC4" s="32">
        <f t="shared" ref="IC4" si="240">IF(BR4="",0,BR4*_Nb)</f>
        <v>0</v>
      </c>
      <c r="ID4" s="32">
        <f t="shared" ref="ID4" si="241">IF(BS4="",0,BS4*_Mo)</f>
        <v>0</v>
      </c>
      <c r="IE4" s="32">
        <f t="shared" ref="IE4" si="242">IF(BT4="",0,BT4*_Tc)</f>
        <v>0</v>
      </c>
      <c r="IF4" s="32">
        <f t="shared" ref="IF4" si="243">IF(BU4="",0,BU4*_Ru)</f>
        <v>0</v>
      </c>
      <c r="IG4" s="32">
        <f t="shared" ref="IG4" si="244">IF(BV4="",0,BV4*_Rh)</f>
        <v>0</v>
      </c>
      <c r="IH4" s="32">
        <f t="shared" ref="IH4" si="245">IF(BW4="",0,BW4*_Pd)</f>
        <v>0</v>
      </c>
      <c r="II4" s="32">
        <f t="shared" ref="II4" si="246">IF(BX4="",0,BX4*_Ag)</f>
        <v>0</v>
      </c>
      <c r="IJ4" s="32">
        <f t="shared" ref="IJ4" si="247">IF(BY4="",0,BY4*_Cd)</f>
        <v>0</v>
      </c>
      <c r="IK4" s="32">
        <f t="shared" ref="IK4" si="248">IF(BZ4="",0,BZ4*_In)</f>
        <v>0</v>
      </c>
      <c r="IL4" s="32">
        <f t="shared" ref="IL4" si="249">IF(CA4="",0,CA4*_Sn)</f>
        <v>0</v>
      </c>
      <c r="IM4" s="32">
        <f t="shared" ref="IM4" si="250">IF(CB4="",0,CB4*_Sb)</f>
        <v>0</v>
      </c>
      <c r="IN4" s="32">
        <f t="shared" ref="IN4" si="251">IF(CC4="",0,CC4*_Te)</f>
        <v>0</v>
      </c>
      <c r="IO4" s="32">
        <f t="shared" ref="IO4" si="252">IF(CD4="",0,CD4*_I)</f>
        <v>0</v>
      </c>
      <c r="IP4" s="32">
        <f t="shared" ref="IP4" si="253">IF(CE4="",0,CE4*_Xe)</f>
        <v>0</v>
      </c>
      <c r="IQ4" s="32">
        <f t="shared" ref="IQ4" si="254">IF(CF4="",0,CF4*_Cs)</f>
        <v>0</v>
      </c>
      <c r="IR4" s="32">
        <f t="shared" ref="IR4" si="255">IF(CG4="",0,CG4*_Ba)</f>
        <v>0</v>
      </c>
      <c r="IS4" s="32">
        <f t="shared" ref="IS4" si="256">IF(CH4="",0,CH4*_La)</f>
        <v>0</v>
      </c>
      <c r="IT4" s="32">
        <f t="shared" ref="IT4" si="257">IF(CI4="",0,CI4*_Ce)</f>
        <v>0</v>
      </c>
      <c r="IU4" s="32">
        <f t="shared" ref="IU4" si="258">IF(CJ4="",0,CJ4*_Pr)</f>
        <v>0</v>
      </c>
      <c r="IV4" s="32">
        <f t="shared" ref="IV4" si="259">IF(CK4="",0,CK4*_Nd)</f>
        <v>0</v>
      </c>
      <c r="IW4" s="32">
        <f t="shared" ref="IW4" si="260">IF(CL4="",0,CL4*_Pm)</f>
        <v>0</v>
      </c>
      <c r="IX4" s="32">
        <f t="shared" ref="IX4" si="261">IF(CM4="",0,CM4*_Sm)</f>
        <v>0</v>
      </c>
      <c r="IY4" s="32">
        <f t="shared" ref="IY4" si="262">IF(CN4="",0,CN4*_Eu)</f>
        <v>0</v>
      </c>
      <c r="IZ4" s="32">
        <f t="shared" ref="IZ4" si="263">IF(CO4="",0,CO4*_Gd)</f>
        <v>0</v>
      </c>
      <c r="JA4" s="32">
        <f t="shared" ref="JA4" si="264">IF(CP4="",0,CP4*_Tb)</f>
        <v>0</v>
      </c>
      <c r="JB4" s="32">
        <f t="shared" ref="JB4" si="265">IF(CQ4="",0,CQ4*_Dy)</f>
        <v>0</v>
      </c>
      <c r="JC4" s="32">
        <f t="shared" ref="JC4" si="266">IF(CR4="",0,CR4*_Ho)</f>
        <v>0</v>
      </c>
      <c r="JD4" s="32">
        <f t="shared" ref="JD4" si="267">IF(CS4="",0,CS4*_Er)</f>
        <v>0</v>
      </c>
      <c r="JE4" s="32">
        <f t="shared" ref="JE4" si="268">IF(CT4="",0,CT4*_Tm)</f>
        <v>0</v>
      </c>
      <c r="JF4" s="32">
        <f t="shared" ref="JF4" si="269">IF(CU4="",0,CU4*_Yb)</f>
        <v>0</v>
      </c>
      <c r="JG4" s="32">
        <f t="shared" ref="JG4" si="270">IF(CV4="",0,CV4*_Lu)</f>
        <v>0</v>
      </c>
      <c r="JH4" s="32">
        <f t="shared" ref="JH4" si="271">IF(CW4="",0,CW4*_Hf)</f>
        <v>0</v>
      </c>
      <c r="JI4" s="32">
        <f t="shared" ref="JI4" si="272">IF(CX4="",0,CX4*_Ta)</f>
        <v>0</v>
      </c>
      <c r="JJ4" s="32">
        <f t="shared" ref="JJ4" si="273">IF(CY4="",0,CY4*_W)</f>
        <v>0</v>
      </c>
      <c r="JK4" s="32">
        <f t="shared" ref="JK4" si="274">IF(CZ4="",0,CZ4*_Re)</f>
        <v>0</v>
      </c>
      <c r="JL4" s="32">
        <f t="shared" ref="JL4" si="275">IF(DA4="",0,DA4*_Os)</f>
        <v>0</v>
      </c>
      <c r="JM4" s="32">
        <f t="shared" ref="JM4" si="276">IF(DB4="",0,DB4*_Ir)</f>
        <v>0</v>
      </c>
      <c r="JN4" s="32">
        <f t="shared" ref="JN4" si="277">IF(DC4="",0,DC4*_Pt)</f>
        <v>0</v>
      </c>
      <c r="JO4" s="32">
        <f t="shared" ref="JO4" si="278">IF(DD4="",0,DD4*_Au)</f>
        <v>0</v>
      </c>
      <c r="JP4" s="32">
        <f t="shared" ref="JP4" si="279">IF(DE4="",0,DE4*_Hg)</f>
        <v>0</v>
      </c>
      <c r="JQ4" s="32">
        <f t="shared" ref="JQ4" si="280">IF(DF4="",0,DF4*_Tl)</f>
        <v>0</v>
      </c>
      <c r="JR4" s="32">
        <f t="shared" ref="JR4" si="281">IF(DG4="",0,DG4*_Pb)</f>
        <v>0</v>
      </c>
      <c r="JS4" s="34">
        <f t="shared" ref="JS4" si="282">IF(DH4="",0,DH4*_Bi)</f>
        <v>0</v>
      </c>
      <c r="JT4" s="2"/>
    </row>
    <row r="5" spans="1:280" x14ac:dyDescent="0.25">
      <c r="A5" s="13"/>
      <c r="B5" s="13" t="s">
        <v>360</v>
      </c>
      <c r="C5" s="18">
        <f t="shared" si="0"/>
        <v>118.1311</v>
      </c>
      <c r="D5" s="15">
        <f t="shared" si="1"/>
        <v>18</v>
      </c>
      <c r="E5" s="15">
        <f t="shared" si="2"/>
        <v>10</v>
      </c>
      <c r="F5" s="15">
        <f t="shared" si="3"/>
        <v>5</v>
      </c>
      <c r="G5" s="15" t="str">
        <f t="shared" si="4"/>
        <v/>
      </c>
      <c r="H5" s="15">
        <f t="shared" si="5"/>
        <v>3</v>
      </c>
      <c r="I5" s="15" t="str">
        <f t="shared" si="6"/>
        <v/>
      </c>
      <c r="J5" s="15" t="str">
        <f t="shared" si="7"/>
        <v/>
      </c>
      <c r="K5" s="15" t="str">
        <f t="shared" si="106"/>
        <v/>
      </c>
      <c r="L5" s="15" t="str">
        <f t="shared" si="107"/>
        <v/>
      </c>
      <c r="M5" s="15" t="str">
        <f t="shared" si="108"/>
        <v/>
      </c>
      <c r="N5" s="15" t="str">
        <f t="shared" si="109"/>
        <v/>
      </c>
      <c r="O5" s="15" t="str">
        <f t="shared" si="8"/>
        <v/>
      </c>
      <c r="P5" s="15">
        <f t="shared" si="110"/>
        <v>0</v>
      </c>
      <c r="Q5" s="21">
        <f t="shared" si="111"/>
        <v>0.55555555555555558</v>
      </c>
      <c r="R5" s="13">
        <f t="shared" si="112"/>
        <v>0.27777777777777779</v>
      </c>
      <c r="S5" s="13" t="str">
        <f t="shared" si="113"/>
        <v/>
      </c>
      <c r="T5" s="13">
        <f t="shared" si="114"/>
        <v>0.16666666666666666</v>
      </c>
      <c r="U5" s="13" t="str">
        <f t="shared" si="115"/>
        <v/>
      </c>
      <c r="V5" s="13" t="str">
        <f t="shared" si="9"/>
        <v/>
      </c>
      <c r="W5" s="13" t="str">
        <f t="shared" si="10"/>
        <v/>
      </c>
      <c r="X5" s="13" t="str">
        <f t="shared" si="11"/>
        <v/>
      </c>
      <c r="Y5" s="13" t="str">
        <f t="shared" si="12"/>
        <v/>
      </c>
      <c r="Z5" s="13" t="str">
        <f t="shared" si="13"/>
        <v/>
      </c>
      <c r="AA5" s="13" t="str">
        <f t="shared" si="14"/>
        <v/>
      </c>
      <c r="AB5" s="13">
        <f t="shared" si="116"/>
        <v>0</v>
      </c>
      <c r="AC5" s="13">
        <f t="shared" si="15"/>
        <v>1</v>
      </c>
      <c r="AD5" s="26">
        <f t="array" ref="AD5">IF($B5="","",IF(MAX(IFERROR(IF(FIND(AD$1&amp;ROW($1:$501),$B5),ROW($1:$501),0),0),IFERROR(IF(FIND(AD$1&amp;CHAR(ROW($65:$90)),$B5&amp;"Z"),1,0),0))&gt;0,MAX(IFERROR(IF(FIND(AD$1&amp;ROW($1:$501),$B5),ROW($1:$501),0),0),IFERROR(IF(FIND(AD$1&amp;CHAR(ROW($65:$90)),$B5&amp;"Z"),1,0),0)),""))</f>
        <v>10</v>
      </c>
      <c r="AE5" s="15" t="str">
        <f t="array" ref="AE5">IF($B5="","",IF(MAX(IFERROR(IF(FIND(AE$1&amp;ROW($1:$501),$B5),ROW($1:$501),0),0),IFERROR(IF(FIND(AE$1&amp;CHAR(ROW($65:$90)),$B5&amp;"Z"),1,0),0))&gt;0,MAX(IFERROR(IF(FIND(AE$1&amp;ROW($1:$501),$B5),ROW($1:$501),0),0),IFERROR(IF(FIND(AE$1&amp;CHAR(ROW($65:$90)),$B5&amp;"Z"),1,0),0)),""))</f>
        <v/>
      </c>
      <c r="AF5" s="15" t="str">
        <f t="array" ref="AF5">IF($B5="","",IF(MAX(IFERROR(IF(FIND(AF$1&amp;ROW($1:$501),$B5),ROW($1:$501),0),0),IFERROR(IF(FIND(AF$1&amp;CHAR(ROW($65:$90)),$B5&amp;"Z"),1,0),0))&gt;0,MAX(IFERROR(IF(FIND(AF$1&amp;ROW($1:$501),$B5),ROW($1:$501),0),0),IFERROR(IF(FIND(AF$1&amp;CHAR(ROW($65:$90)),$B5&amp;"Z"),1,0),0)),""))</f>
        <v/>
      </c>
      <c r="AG5" s="15" t="str">
        <f t="array" ref="AG5">IF($B5="","",IF(MAX(IFERROR(IF(FIND(AG$1&amp;ROW($1:$501),$B5),ROW($1:$501),0),0),IFERROR(IF(FIND(AG$1&amp;CHAR(ROW($65:$90)),$B5&amp;"Z"),1,0),0))&gt;0,MAX(IFERROR(IF(FIND(AG$1&amp;ROW($1:$501),$B5),ROW($1:$501),0),0),IFERROR(IF(FIND(AG$1&amp;CHAR(ROW($65:$90)),$B5&amp;"Z"),1,0),0)),""))</f>
        <v/>
      </c>
      <c r="AH5" s="15" t="str">
        <f t="array" ref="AH5">IF($B5="","",IF(MAX(IFERROR(IF(FIND(AH$1&amp;ROW($1:$501),$B5),ROW($1:$501),0),0),IFERROR(IF(FIND(AH$1&amp;CHAR(ROW($65:$90)),$B5&amp;"Z"),1,0),0))&gt;0,MAX(IFERROR(IF(FIND(AH$1&amp;ROW($1:$501),$B5),ROW($1:$501),0),0),IFERROR(IF(FIND(AH$1&amp;CHAR(ROW($65:$90)),$B5&amp;"Z"),1,0),0)),""))</f>
        <v/>
      </c>
      <c r="AI5" s="15">
        <f t="array" ref="AI5">IF($B5="","",IF(MAX(IFERROR(IF(FIND(AI$1&amp;ROW($1:$501),$B5),ROW($1:$501),0),0),IFERROR(IF(FIND(AI$1&amp;CHAR(ROW($65:$90)),$B5&amp;"Z"),1,0),0))&gt;0,MAX(IFERROR(IF(FIND(AI$1&amp;ROW($1:$501),$B5),ROW($1:$501),0),0),IFERROR(IF(FIND(AI$1&amp;CHAR(ROW($65:$90)),$B5&amp;"Z"),1,0),0)),""))</f>
        <v>5</v>
      </c>
      <c r="AJ5" s="15" t="str">
        <f t="array" ref="AJ5">IF($B5="","",IF(MAX(IFERROR(IF(FIND(AJ$1&amp;ROW($1:$501),$B5),ROW($1:$501),0),0),IFERROR(IF(FIND(AJ$1&amp;CHAR(ROW($65:$90)),$B5&amp;"Z"),1,0),0))&gt;0,MAX(IFERROR(IF(FIND(AJ$1&amp;ROW($1:$501),$B5),ROW($1:$501),0),0),IFERROR(IF(FIND(AJ$1&amp;CHAR(ROW($65:$90)),$B5&amp;"Z"),1,0),0)),""))</f>
        <v/>
      </c>
      <c r="AK5" s="15">
        <f t="array" ref="AK5">IF($B5="","",IF(MAX(IFERROR(IF(FIND(AK$1&amp;ROW($1:$501),$B5),ROW($1:$501),0),0),IFERROR(IF(FIND(AK$1&amp;CHAR(ROW($65:$90)),$B5&amp;"Z"),1,0),0))&gt;0,MAX(IFERROR(IF(FIND(AK$1&amp;ROW($1:$501),$B5),ROW($1:$501),0),0),IFERROR(IF(FIND(AK$1&amp;CHAR(ROW($65:$90)),$B5&amp;"Z"),1,0),0)),""))</f>
        <v>3</v>
      </c>
      <c r="AL5" s="15" t="str">
        <f t="array" ref="AL5">IF($B5="","",IF(MAX(IFERROR(IF(FIND(AL$1&amp;ROW($1:$501),$B5),ROW($1:$501),0),0),IFERROR(IF(FIND(AL$1&amp;CHAR(ROW($65:$90)),$B5&amp;"Z"),1,0),0))&gt;0,MAX(IFERROR(IF(FIND(AL$1&amp;ROW($1:$501),$B5),ROW($1:$501),0),0),IFERROR(IF(FIND(AL$1&amp;CHAR(ROW($65:$90)),$B5&amp;"Z"),1,0),0)),""))</f>
        <v/>
      </c>
      <c r="AM5" s="15" t="str">
        <f t="array" ref="AM5">IF($B5="","",IF(MAX(IFERROR(IF(FIND(AM$1&amp;ROW($1:$501),$B5),ROW($1:$501),0),0),IFERROR(IF(FIND(AM$1&amp;CHAR(ROW($65:$90)),$B5&amp;"Z"),1,0),0))&gt;0,MAX(IFERROR(IF(FIND(AM$1&amp;ROW($1:$501),$B5),ROW($1:$501),0),0),IFERROR(IF(FIND(AM$1&amp;CHAR(ROW($65:$90)),$B5&amp;"Z"),1,0),0)),""))</f>
        <v/>
      </c>
      <c r="AN5" s="15" t="str">
        <f t="array" ref="AN5">IF($B5="","",IF(MAX(IFERROR(IF(FIND(AN$1&amp;ROW($1:$501),$B5),ROW($1:$501),0),0),IFERROR(IF(FIND(AN$1&amp;CHAR(ROW($65:$90)),$B5&amp;"Z"),1,0),0))&gt;0,MAX(IFERROR(IF(FIND(AN$1&amp;ROW($1:$501),$B5),ROW($1:$501),0),0),IFERROR(IF(FIND(AN$1&amp;CHAR(ROW($65:$90)),$B5&amp;"Z"),1,0),0)),""))</f>
        <v/>
      </c>
      <c r="AO5" s="15" t="str">
        <f t="array" ref="AO5">IF($B5="","",IF(MAX(IFERROR(IF(FIND(AO$1&amp;ROW($1:$501),$B5),ROW($1:$501),0),0),IFERROR(IF(FIND(AO$1&amp;CHAR(ROW($65:$90)),$B5&amp;"Z"),1,0),0))&gt;0,MAX(IFERROR(IF(FIND(AO$1&amp;ROW($1:$501),$B5),ROW($1:$501),0),0),IFERROR(IF(FIND(AO$1&amp;CHAR(ROW($65:$90)),$B5&amp;"Z"),1,0),0)),""))</f>
        <v/>
      </c>
      <c r="AP5" s="15" t="str">
        <f t="array" ref="AP5">IF($B5="","",IF(MAX(IFERROR(IF(FIND(AP$1&amp;ROW($1:$501),$B5),ROW($1:$501),0),0),IFERROR(IF(FIND(AP$1&amp;CHAR(ROW($65:$90)),$B5&amp;"Z"),1,0),0))&gt;0,MAX(IFERROR(IF(FIND(AP$1&amp;ROW($1:$501),$B5),ROW($1:$501),0),0),IFERROR(IF(FIND(AP$1&amp;CHAR(ROW($65:$90)),$B5&amp;"Z"),1,0),0)),""))</f>
        <v/>
      </c>
      <c r="AQ5" s="15" t="str">
        <f t="array" ref="AQ5">IF($B5="","",IF(MAX(IFERROR(IF(FIND(AQ$1&amp;ROW($1:$501),$B5),ROW($1:$501),0),0),IFERROR(IF(FIND(AQ$1&amp;CHAR(ROW($65:$90)),$B5&amp;"Z"),1,0),0))&gt;0,MAX(IFERROR(IF(FIND(AQ$1&amp;ROW($1:$501),$B5),ROW($1:$501),0),0),IFERROR(IF(FIND(AQ$1&amp;CHAR(ROW($65:$90)),$B5&amp;"Z"),1,0),0)),""))</f>
        <v/>
      </c>
      <c r="AR5" s="15" t="str">
        <f t="array" ref="AR5">IF($B5="","",IF(MAX(IFERROR(IF(FIND(AR$1&amp;ROW($1:$501),$B5),ROW($1:$501),0),0),IFERROR(IF(FIND(AR$1&amp;CHAR(ROW($65:$90)),$B5&amp;"Z"),1,0),0))&gt;0,MAX(IFERROR(IF(FIND(AR$1&amp;ROW($1:$501),$B5),ROW($1:$501),0),0),IFERROR(IF(FIND(AR$1&amp;CHAR(ROW($65:$90)),$B5&amp;"Z"),1,0),0)),""))</f>
        <v/>
      </c>
      <c r="AS5" s="15" t="str">
        <f t="array" ref="AS5">IF($B5="","",IF(MAX(IFERROR(IF(FIND(AS$1&amp;ROW($1:$501),$B5),ROW($1:$501),0),0),IFERROR(IF(FIND(AS$1&amp;CHAR(ROW($65:$90)),$B5&amp;"Z"),1,0),0))&gt;0,MAX(IFERROR(IF(FIND(AS$1&amp;ROW($1:$501),$B5),ROW($1:$501),0),0),IFERROR(IF(FIND(AS$1&amp;CHAR(ROW($65:$90)),$B5&amp;"Z"),1,0),0)),""))</f>
        <v/>
      </c>
      <c r="AT5" s="15" t="str">
        <f t="array" ref="AT5">IF($B5="","",IF(MAX(IFERROR(IF(FIND(AT$1&amp;ROW($1:$501),$B5),ROW($1:$501),0),0),IFERROR(IF(FIND(AT$1&amp;CHAR(ROW($65:$90)),$B5&amp;"Z"),1,0),0))&gt;0,MAX(IFERROR(IF(FIND(AT$1&amp;ROW($1:$501),$B5),ROW($1:$501),0),0),IFERROR(IF(FIND(AT$1&amp;CHAR(ROW($65:$90)),$B5&amp;"Z"),1,0),0)),""))</f>
        <v/>
      </c>
      <c r="AU5" s="15" t="str">
        <f t="array" ref="AU5">IF($B5="","",IF(MAX(IFERROR(IF(FIND(AU$1&amp;ROW($1:$501),$B5),ROW($1:$501),0),0),IFERROR(IF(FIND(AU$1&amp;CHAR(ROW($65:$90)),$B5&amp;"Z"),1,0),0))&gt;0,MAX(IFERROR(IF(FIND(AU$1&amp;ROW($1:$501),$B5),ROW($1:$501),0),0),IFERROR(IF(FIND(AU$1&amp;CHAR(ROW($65:$90)),$B5&amp;"Z"),1,0),0)),""))</f>
        <v/>
      </c>
      <c r="AV5" s="15" t="str">
        <f t="array" ref="AV5">IF($B5="","",IF(MAX(IFERROR(IF(FIND(AV$1&amp;ROW($1:$501),$B5),ROW($1:$501),0),0),IFERROR(IF(FIND(AV$1&amp;CHAR(ROW($65:$90)),$B5&amp;"Z"),1,0),0))&gt;0,MAX(IFERROR(IF(FIND(AV$1&amp;ROW($1:$501),$B5),ROW($1:$501),0),0),IFERROR(IF(FIND(AV$1&amp;CHAR(ROW($65:$90)),$B5&amp;"Z"),1,0),0)),""))</f>
        <v/>
      </c>
      <c r="AW5" s="15" t="str">
        <f t="array" ref="AW5">IF($B5="","",IF(MAX(IFERROR(IF(FIND(AW$1&amp;ROW($1:$501),$B5),ROW($1:$501),0),0),IFERROR(IF(FIND(AW$1&amp;CHAR(ROW($65:$90)),$B5&amp;"Z"),1,0),0))&gt;0,MAX(IFERROR(IF(FIND(AW$1&amp;ROW($1:$501),$B5),ROW($1:$501),0),0),IFERROR(IF(FIND(AW$1&amp;CHAR(ROW($65:$90)),$B5&amp;"Z"),1,0),0)),""))</f>
        <v/>
      </c>
      <c r="AX5" s="15" t="str">
        <f t="array" ref="AX5">IF($B5="","",IF(MAX(IFERROR(IF(FIND(AX$1&amp;ROW($1:$501),$B5),ROW($1:$501),0),0),IFERROR(IF(FIND(AX$1&amp;CHAR(ROW($65:$90)),$B5&amp;"Z"),1,0),0))&gt;0,MAX(IFERROR(IF(FIND(AX$1&amp;ROW($1:$501),$B5),ROW($1:$501),0),0),IFERROR(IF(FIND(AX$1&amp;CHAR(ROW($65:$90)),$B5&amp;"Z"),1,0),0)),""))</f>
        <v/>
      </c>
      <c r="AY5" s="15" t="str">
        <f t="array" ref="AY5">IF($B5="","",IF(MAX(IFERROR(IF(FIND(AY$1&amp;ROW($1:$501),$B5),ROW($1:$501),0),0),IFERROR(IF(FIND(AY$1&amp;CHAR(ROW($65:$90)),$B5&amp;"Z"),1,0),0))&gt;0,MAX(IFERROR(IF(FIND(AY$1&amp;ROW($1:$501),$B5),ROW($1:$501),0),0),IFERROR(IF(FIND(AY$1&amp;CHAR(ROW($65:$90)),$B5&amp;"Z"),1,0),0)),""))</f>
        <v/>
      </c>
      <c r="AZ5" s="15" t="str">
        <f t="array" ref="AZ5">IF($B5="","",IF(MAX(IFERROR(IF(FIND(AZ$1&amp;ROW($1:$501),$B5),ROW($1:$501),0),0),IFERROR(IF(FIND(AZ$1&amp;CHAR(ROW($65:$90)),$B5&amp;"Z"),1,0),0))&gt;0,MAX(IFERROR(IF(FIND(AZ$1&amp;ROW($1:$501),$B5),ROW($1:$501),0),0),IFERROR(IF(FIND(AZ$1&amp;CHAR(ROW($65:$90)),$B5&amp;"Z"),1,0),0)),""))</f>
        <v/>
      </c>
      <c r="BA5" s="15" t="str">
        <f t="array" ref="BA5">IF($B5="","",IF(MAX(IFERROR(IF(FIND(BA$1&amp;ROW($1:$501),$B5),ROW($1:$501),0),0),IFERROR(IF(FIND(BA$1&amp;CHAR(ROW($65:$90)),$B5&amp;"Z"),1,0),0))&gt;0,MAX(IFERROR(IF(FIND(BA$1&amp;ROW($1:$501),$B5),ROW($1:$501),0),0),IFERROR(IF(FIND(BA$1&amp;CHAR(ROW($65:$90)),$B5&amp;"Z"),1,0),0)),""))</f>
        <v/>
      </c>
      <c r="BB5" s="15" t="str">
        <f t="array" ref="BB5">IF($B5="","",IF(MAX(IFERROR(IF(FIND(BB$1&amp;ROW($1:$501),$B5),ROW($1:$501),0),0),IFERROR(IF(FIND(BB$1&amp;CHAR(ROW($65:$90)),$B5&amp;"Z"),1,0),0))&gt;0,MAX(IFERROR(IF(FIND(BB$1&amp;ROW($1:$501),$B5),ROW($1:$501),0),0),IFERROR(IF(FIND(BB$1&amp;CHAR(ROW($65:$90)),$B5&amp;"Z"),1,0),0)),""))</f>
        <v/>
      </c>
      <c r="BC5" s="15" t="str">
        <f t="array" ref="BC5">IF($B5="","",IF(MAX(IFERROR(IF(FIND(BC$1&amp;ROW($1:$501),$B5),ROW($1:$501),0),0),IFERROR(IF(FIND(BC$1&amp;CHAR(ROW($65:$90)),$B5&amp;"Z"),1,0),0))&gt;0,MAX(IFERROR(IF(FIND(BC$1&amp;ROW($1:$501),$B5),ROW($1:$501),0),0),IFERROR(IF(FIND(BC$1&amp;CHAR(ROW($65:$90)),$B5&amp;"Z"),1,0),0)),""))</f>
        <v/>
      </c>
      <c r="BD5" s="15" t="str">
        <f t="array" ref="BD5">IF($B5="","",IF(MAX(IFERROR(IF(FIND(BD$1&amp;ROW($1:$501),$B5),ROW($1:$501),0),0),IFERROR(IF(FIND(BD$1&amp;CHAR(ROW($65:$90)),$B5&amp;"Z"),1,0),0))&gt;0,MAX(IFERROR(IF(FIND(BD$1&amp;ROW($1:$501),$B5),ROW($1:$501),0),0),IFERROR(IF(FIND(BD$1&amp;CHAR(ROW($65:$90)),$B5&amp;"Z"),1,0),0)),""))</f>
        <v/>
      </c>
      <c r="BE5" s="15" t="str">
        <f t="array" ref="BE5">IF($B5="","",IF(MAX(IFERROR(IF(FIND(BE$1&amp;ROW($1:$501),$B5),ROW($1:$501),0),0),IFERROR(IF(FIND(BE$1&amp;CHAR(ROW($65:$90)),$B5&amp;"Z"),1,0),0))&gt;0,MAX(IFERROR(IF(FIND(BE$1&amp;ROW($1:$501),$B5),ROW($1:$501),0),0),IFERROR(IF(FIND(BE$1&amp;CHAR(ROW($65:$90)),$B5&amp;"Z"),1,0),0)),""))</f>
        <v/>
      </c>
      <c r="BF5" s="15" t="str">
        <f t="array" ref="BF5">IF($B5="","",IF(MAX(IFERROR(IF(FIND(BF$1&amp;ROW($1:$501),$B5),ROW($1:$501),0),0),IFERROR(IF(FIND(BF$1&amp;CHAR(ROW($65:$90)),$B5&amp;"Z"),1,0),0))&gt;0,MAX(IFERROR(IF(FIND(BF$1&amp;ROW($1:$501),$B5),ROW($1:$501),0),0),IFERROR(IF(FIND(BF$1&amp;CHAR(ROW($65:$90)),$B5&amp;"Z"),1,0),0)),""))</f>
        <v/>
      </c>
      <c r="BG5" s="15" t="str">
        <f t="array" ref="BG5">IF($B5="","",IF(MAX(IFERROR(IF(FIND(BG$1&amp;ROW($1:$501),$B5),ROW($1:$501),0),0),IFERROR(IF(FIND(BG$1&amp;CHAR(ROW($65:$90)),$B5&amp;"Z"),1,0),0))&gt;0,MAX(IFERROR(IF(FIND(BG$1&amp;ROW($1:$501),$B5),ROW($1:$501),0),0),IFERROR(IF(FIND(BG$1&amp;CHAR(ROW($65:$90)),$B5&amp;"Z"),1,0),0)),""))</f>
        <v/>
      </c>
      <c r="BH5" s="15" t="str">
        <f t="array" ref="BH5">IF($B5="","",IF(MAX(IFERROR(IF(FIND(BH$1&amp;ROW($1:$501),$B5),ROW($1:$501),0),0),IFERROR(IF(FIND(BH$1&amp;CHAR(ROW($65:$90)),$B5&amp;"Z"),1,0),0))&gt;0,MAX(IFERROR(IF(FIND(BH$1&amp;ROW($1:$501),$B5),ROW($1:$501),0),0),IFERROR(IF(FIND(BH$1&amp;CHAR(ROW($65:$90)),$B5&amp;"Z"),1,0),0)),""))</f>
        <v/>
      </c>
      <c r="BI5" s="15" t="str">
        <f t="array" ref="BI5">IF($B5="","",IF(MAX(IFERROR(IF(FIND(BI$1&amp;ROW($1:$501),$B5),ROW($1:$501),0),0),IFERROR(IF(FIND(BI$1&amp;CHAR(ROW($65:$90)),$B5&amp;"Z"),1,0),0))&gt;0,MAX(IFERROR(IF(FIND(BI$1&amp;ROW($1:$501),$B5),ROW($1:$501),0),0),IFERROR(IF(FIND(BI$1&amp;CHAR(ROW($65:$90)),$B5&amp;"Z"),1,0),0)),""))</f>
        <v/>
      </c>
      <c r="BJ5" s="15" t="str">
        <f t="array" ref="BJ5">IF($B5="","",IF(MAX(IFERROR(IF(FIND(BJ$1&amp;ROW($1:$501),$B5),ROW($1:$501),0),0),IFERROR(IF(FIND(BJ$1&amp;CHAR(ROW($65:$90)),$B5&amp;"Z"),1,0),0))&gt;0,MAX(IFERROR(IF(FIND(BJ$1&amp;ROW($1:$501),$B5),ROW($1:$501),0),0),IFERROR(IF(FIND(BJ$1&amp;CHAR(ROW($65:$90)),$B5&amp;"Z"),1,0),0)),""))</f>
        <v/>
      </c>
      <c r="BK5" s="15" t="str">
        <f t="array" ref="BK5">IF($B5="","",IF(MAX(IFERROR(IF(FIND(BK$1&amp;ROW($1:$501),$B5),ROW($1:$501),0),0),IFERROR(IF(FIND(BK$1&amp;CHAR(ROW($65:$90)),$B5&amp;"Z"),1,0),0))&gt;0,MAX(IFERROR(IF(FIND(BK$1&amp;ROW($1:$501),$B5),ROW($1:$501),0),0),IFERROR(IF(FIND(BK$1&amp;CHAR(ROW($65:$90)),$B5&amp;"Z"),1,0),0)),""))</f>
        <v/>
      </c>
      <c r="BL5" s="15" t="str">
        <f t="array" ref="BL5">IF($B5="","",IF(MAX(IFERROR(IF(FIND(BL$1&amp;ROW($1:$501),$B5),ROW($1:$501),0),0),IFERROR(IF(FIND(BL$1&amp;CHAR(ROW($65:$90)),$B5&amp;"Z"),1,0),0))&gt;0,MAX(IFERROR(IF(FIND(BL$1&amp;ROW($1:$501),$B5),ROW($1:$501),0),0),IFERROR(IF(FIND(BL$1&amp;CHAR(ROW($65:$90)),$B5&amp;"Z"),1,0),0)),""))</f>
        <v/>
      </c>
      <c r="BM5" s="15" t="str">
        <f t="array" ref="BM5">IF($B5="","",IF(MAX(IFERROR(IF(FIND(BM$1&amp;ROW($1:$501),$B5),ROW($1:$501),0),0),IFERROR(IF(FIND(BM$1&amp;CHAR(ROW($65:$90)),$B5&amp;"Z"),1,0),0))&gt;0,MAX(IFERROR(IF(FIND(BM$1&amp;ROW($1:$501),$B5),ROW($1:$501),0),0),IFERROR(IF(FIND(BM$1&amp;CHAR(ROW($65:$90)),$B5&amp;"Z"),1,0),0)),""))</f>
        <v/>
      </c>
      <c r="BN5" s="15" t="str">
        <f t="array" ref="BN5">IF($B5="","",IF(MAX(IFERROR(IF(FIND(BN$1&amp;ROW($1:$501),$B5),ROW($1:$501),0),0),IFERROR(IF(FIND(BN$1&amp;CHAR(ROW($65:$90)),$B5&amp;"Z"),1,0),0))&gt;0,MAX(IFERROR(IF(FIND(BN$1&amp;ROW($1:$501),$B5),ROW($1:$501),0),0),IFERROR(IF(FIND(BN$1&amp;CHAR(ROW($65:$90)),$B5&amp;"Z"),1,0),0)),""))</f>
        <v/>
      </c>
      <c r="BO5" s="15" t="str">
        <f t="array" ref="BO5">IF($B5="","",IF(MAX(IFERROR(IF(FIND(BO$1&amp;ROW($1:$501),$B5),ROW($1:$501),0),0),IFERROR(IF(FIND(BO$1&amp;CHAR(ROW($65:$90)),$B5&amp;"Z"),1,0),0))&gt;0,MAX(IFERROR(IF(FIND(BO$1&amp;ROW($1:$501),$B5),ROW($1:$501),0),0),IFERROR(IF(FIND(BO$1&amp;CHAR(ROW($65:$90)),$B5&amp;"Z"),1,0),0)),""))</f>
        <v/>
      </c>
      <c r="BP5" s="15" t="str">
        <f t="array" ref="BP5">IF($B5="","",IF(MAX(IFERROR(IF(FIND(BP$1&amp;ROW($1:$501),$B5),ROW($1:$501),0),0),IFERROR(IF(FIND(BP$1&amp;CHAR(ROW($65:$90)),$B5&amp;"Z"),1,0),0))&gt;0,MAX(IFERROR(IF(FIND(BP$1&amp;ROW($1:$501),$B5),ROW($1:$501),0),0),IFERROR(IF(FIND(BP$1&amp;CHAR(ROW($65:$90)),$B5&amp;"Z"),1,0),0)),""))</f>
        <v/>
      </c>
      <c r="BQ5" s="15" t="str">
        <f t="array" ref="BQ5">IF($B5="","",IF(MAX(IFERROR(IF(FIND(BQ$1&amp;ROW($1:$501),$B5),ROW($1:$501),0),0),IFERROR(IF(FIND(BQ$1&amp;CHAR(ROW($65:$90)),$B5&amp;"Z"),1,0),0))&gt;0,MAX(IFERROR(IF(FIND(BQ$1&amp;ROW($1:$501),$B5),ROW($1:$501),0),0),IFERROR(IF(FIND(BQ$1&amp;CHAR(ROW($65:$90)),$B5&amp;"Z"),1,0),0)),""))</f>
        <v/>
      </c>
      <c r="BR5" s="15" t="str">
        <f t="array" ref="BR5">IF($B5="","",IF(MAX(IFERROR(IF(FIND(BR$1&amp;ROW($1:$501),$B5),ROW($1:$501),0),0),IFERROR(IF(FIND(BR$1&amp;CHAR(ROW($65:$90)),$B5&amp;"Z"),1,0),0))&gt;0,MAX(IFERROR(IF(FIND(BR$1&amp;ROW($1:$501),$B5),ROW($1:$501),0),0),IFERROR(IF(FIND(BR$1&amp;CHAR(ROW($65:$90)),$B5&amp;"Z"),1,0),0)),""))</f>
        <v/>
      </c>
      <c r="BS5" s="15" t="str">
        <f t="array" ref="BS5">IF($B5="","",IF(MAX(IFERROR(IF(FIND(BS$1&amp;ROW($1:$501),$B5),ROW($1:$501),0),0),IFERROR(IF(FIND(BS$1&amp;CHAR(ROW($65:$90)),$B5&amp;"Z"),1,0),0))&gt;0,MAX(IFERROR(IF(FIND(BS$1&amp;ROW($1:$501),$B5),ROW($1:$501),0),0),IFERROR(IF(FIND(BS$1&amp;CHAR(ROW($65:$90)),$B5&amp;"Z"),1,0),0)),""))</f>
        <v/>
      </c>
      <c r="BT5" s="15" t="str">
        <f t="array" ref="BT5">IF($B5="","",IF(MAX(IFERROR(IF(FIND(BT$1&amp;ROW($1:$501),$B5),ROW($1:$501),0),0),IFERROR(IF(FIND(BT$1&amp;CHAR(ROW($65:$90)),$B5&amp;"Z"),1,0),0))&gt;0,MAX(IFERROR(IF(FIND(BT$1&amp;ROW($1:$501),$B5),ROW($1:$501),0),0),IFERROR(IF(FIND(BT$1&amp;CHAR(ROW($65:$90)),$B5&amp;"Z"),1,0),0)),""))</f>
        <v/>
      </c>
      <c r="BU5" s="15" t="str">
        <f t="array" ref="BU5">IF($B5="","",IF(MAX(IFERROR(IF(FIND(BU$1&amp;ROW($1:$501),$B5),ROW($1:$501),0),0),IFERROR(IF(FIND(BU$1&amp;CHAR(ROW($65:$90)),$B5&amp;"Z"),1,0),0))&gt;0,MAX(IFERROR(IF(FIND(BU$1&amp;ROW($1:$501),$B5),ROW($1:$501),0),0),IFERROR(IF(FIND(BU$1&amp;CHAR(ROW($65:$90)),$B5&amp;"Z"),1,0),0)),""))</f>
        <v/>
      </c>
      <c r="BV5" s="15" t="str">
        <f t="array" ref="BV5">IF($B5="","",IF(MAX(IFERROR(IF(FIND(BV$1&amp;ROW($1:$501),$B5),ROW($1:$501),0),0),IFERROR(IF(FIND(BV$1&amp;CHAR(ROW($65:$90)),$B5&amp;"Z"),1,0),0))&gt;0,MAX(IFERROR(IF(FIND(BV$1&amp;ROW($1:$501),$B5),ROW($1:$501),0),0),IFERROR(IF(FIND(BV$1&amp;CHAR(ROW($65:$90)),$B5&amp;"Z"),1,0),0)),""))</f>
        <v/>
      </c>
      <c r="BW5" s="15" t="str">
        <f t="array" ref="BW5">IF($B5="","",IF(MAX(IFERROR(IF(FIND(BW$1&amp;ROW($1:$501),$B5),ROW($1:$501),0),0),IFERROR(IF(FIND(BW$1&amp;CHAR(ROW($65:$90)),$B5&amp;"Z"),1,0),0))&gt;0,MAX(IFERROR(IF(FIND(BW$1&amp;ROW($1:$501),$B5),ROW($1:$501),0),0),IFERROR(IF(FIND(BW$1&amp;CHAR(ROW($65:$90)),$B5&amp;"Z"),1,0),0)),""))</f>
        <v/>
      </c>
      <c r="BX5" s="15" t="str">
        <f t="array" ref="BX5">IF($B5="","",IF(MAX(IFERROR(IF(FIND(BX$1&amp;ROW($1:$501),$B5),ROW($1:$501),0),0),IFERROR(IF(FIND(BX$1&amp;CHAR(ROW($65:$90)),$B5&amp;"Z"),1,0),0))&gt;0,MAX(IFERROR(IF(FIND(BX$1&amp;ROW($1:$501),$B5),ROW($1:$501),0),0),IFERROR(IF(FIND(BX$1&amp;CHAR(ROW($65:$90)),$B5&amp;"Z"),1,0),0)),""))</f>
        <v/>
      </c>
      <c r="BY5" s="15" t="str">
        <f t="array" ref="BY5">IF($B5="","",IF(MAX(IFERROR(IF(FIND(BY$1&amp;ROW($1:$501),$B5),ROW($1:$501),0),0),IFERROR(IF(FIND(BY$1&amp;CHAR(ROW($65:$90)),$B5&amp;"Z"),1,0),0))&gt;0,MAX(IFERROR(IF(FIND(BY$1&amp;ROW($1:$501),$B5),ROW($1:$501),0),0),IFERROR(IF(FIND(BY$1&amp;CHAR(ROW($65:$90)),$B5&amp;"Z"),1,0),0)),""))</f>
        <v/>
      </c>
      <c r="BZ5" s="15" t="str">
        <f t="array" ref="BZ5">IF($B5="","",IF(MAX(IFERROR(IF(FIND(BZ$1&amp;ROW($1:$501),$B5),ROW($1:$501),0),0),IFERROR(IF(FIND(BZ$1&amp;CHAR(ROW($65:$90)),$B5&amp;"Z"),1,0),0))&gt;0,MAX(IFERROR(IF(FIND(BZ$1&amp;ROW($1:$501),$B5),ROW($1:$501),0),0),IFERROR(IF(FIND(BZ$1&amp;CHAR(ROW($65:$90)),$B5&amp;"Z"),1,0),0)),""))</f>
        <v/>
      </c>
      <c r="CA5" s="15" t="str">
        <f t="array" ref="CA5">IF($B5="","",IF(MAX(IFERROR(IF(FIND(CA$1&amp;ROW($1:$501),$B5),ROW($1:$501),0),0),IFERROR(IF(FIND(CA$1&amp;CHAR(ROW($65:$90)),$B5&amp;"Z"),1,0),0))&gt;0,MAX(IFERROR(IF(FIND(CA$1&amp;ROW($1:$501),$B5),ROW($1:$501),0),0),IFERROR(IF(FIND(CA$1&amp;CHAR(ROW($65:$90)),$B5&amp;"Z"),1,0),0)),""))</f>
        <v/>
      </c>
      <c r="CB5" s="15" t="str">
        <f t="array" ref="CB5">IF($B5="","",IF(MAX(IFERROR(IF(FIND(CB$1&amp;ROW($1:$501),$B5),ROW($1:$501),0),0),IFERROR(IF(FIND(CB$1&amp;CHAR(ROW($65:$90)),$B5&amp;"Z"),1,0),0))&gt;0,MAX(IFERROR(IF(FIND(CB$1&amp;ROW($1:$501),$B5),ROW($1:$501),0),0),IFERROR(IF(FIND(CB$1&amp;CHAR(ROW($65:$90)),$B5&amp;"Z"),1,0),0)),""))</f>
        <v/>
      </c>
      <c r="CC5" s="15" t="str">
        <f t="array" ref="CC5">IF($B5="","",IF(MAX(IFERROR(IF(FIND(CC$1&amp;ROW($1:$501),$B5),ROW($1:$501),0),0),IFERROR(IF(FIND(CC$1&amp;CHAR(ROW($65:$90)),$B5&amp;"Z"),1,0),0))&gt;0,MAX(IFERROR(IF(FIND(CC$1&amp;ROW($1:$501),$B5),ROW($1:$501),0),0),IFERROR(IF(FIND(CC$1&amp;CHAR(ROW($65:$90)),$B5&amp;"Z"),1,0),0)),""))</f>
        <v/>
      </c>
      <c r="CD5" s="15" t="str">
        <f t="array" ref="CD5">IF($B5="","",IF(MAX(IFERROR(IF(FIND(CD$1&amp;ROW($1:$501),$B5),ROW($1:$501),0),0),IFERROR(IF(FIND(CD$1&amp;CHAR(ROW($65:$90)),$B5&amp;"Z"),1,0),0))&gt;0,MAX(IFERROR(IF(FIND(CD$1&amp;ROW($1:$501),$B5),ROW($1:$501),0),0),IFERROR(IF(FIND(CD$1&amp;CHAR(ROW($65:$90)),$B5&amp;"Z"),1,0),0)),""))</f>
        <v/>
      </c>
      <c r="CE5" s="15" t="str">
        <f t="array" ref="CE5">IF($B5="","",IF(MAX(IFERROR(IF(FIND(CE$1&amp;ROW($1:$501),$B5),ROW($1:$501),0),0),IFERROR(IF(FIND(CE$1&amp;CHAR(ROW($65:$90)),$B5&amp;"Z"),1,0),0))&gt;0,MAX(IFERROR(IF(FIND(CE$1&amp;ROW($1:$501),$B5),ROW($1:$501),0),0),IFERROR(IF(FIND(CE$1&amp;CHAR(ROW($65:$90)),$B5&amp;"Z"),1,0),0)),""))</f>
        <v/>
      </c>
      <c r="CF5" s="15" t="str">
        <f t="array" ref="CF5">IF($B5="","",IF(MAX(IFERROR(IF(FIND(CF$1&amp;ROW($1:$501),$B5),ROW($1:$501),0),0),IFERROR(IF(FIND(CF$1&amp;CHAR(ROW($65:$90)),$B5&amp;"Z"),1,0),0))&gt;0,MAX(IFERROR(IF(FIND(CF$1&amp;ROW($1:$501),$B5),ROW($1:$501),0),0),IFERROR(IF(FIND(CF$1&amp;CHAR(ROW($65:$90)),$B5&amp;"Z"),1,0),0)),""))</f>
        <v/>
      </c>
      <c r="CG5" s="15" t="str">
        <f t="array" ref="CG5">IF($B5="","",IF(MAX(IFERROR(IF(FIND(CG$1&amp;ROW($1:$501),$B5),ROW($1:$501),0),0),IFERROR(IF(FIND(CG$1&amp;CHAR(ROW($65:$90)),$B5&amp;"Z"),1,0),0))&gt;0,MAX(IFERROR(IF(FIND(CG$1&amp;ROW($1:$501),$B5),ROW($1:$501),0),0),IFERROR(IF(FIND(CG$1&amp;CHAR(ROW($65:$90)),$B5&amp;"Z"),1,0),0)),""))</f>
        <v/>
      </c>
      <c r="CH5" s="15" t="str">
        <f t="array" ref="CH5">IF($B5="","",IF(MAX(IFERROR(IF(FIND(CH$1&amp;ROW($1:$501),$B5),ROW($1:$501),0),0),IFERROR(IF(FIND(CH$1&amp;CHAR(ROW($65:$90)),$B5&amp;"Z"),1,0),0))&gt;0,MAX(IFERROR(IF(FIND(CH$1&amp;ROW($1:$501),$B5),ROW($1:$501),0),0),IFERROR(IF(FIND(CH$1&amp;CHAR(ROW($65:$90)),$B5&amp;"Z"),1,0),0)),""))</f>
        <v/>
      </c>
      <c r="CI5" s="15" t="str">
        <f t="array" ref="CI5">IF($B5="","",IF(MAX(IFERROR(IF(FIND(CI$1&amp;ROW($1:$501),$B5),ROW($1:$501),0),0),IFERROR(IF(FIND(CI$1&amp;CHAR(ROW($65:$90)),$B5&amp;"Z"),1,0),0))&gt;0,MAX(IFERROR(IF(FIND(CI$1&amp;ROW($1:$501),$B5),ROW($1:$501),0),0),IFERROR(IF(FIND(CI$1&amp;CHAR(ROW($65:$90)),$B5&amp;"Z"),1,0),0)),""))</f>
        <v/>
      </c>
      <c r="CJ5" s="15" t="str">
        <f t="array" ref="CJ5">IF($B5="","",IF(MAX(IFERROR(IF(FIND(CJ$1&amp;ROW($1:$501),$B5),ROW($1:$501),0),0),IFERROR(IF(FIND(CJ$1&amp;CHAR(ROW($65:$90)),$B5&amp;"Z"),1,0),0))&gt;0,MAX(IFERROR(IF(FIND(CJ$1&amp;ROW($1:$501),$B5),ROW($1:$501),0),0),IFERROR(IF(FIND(CJ$1&amp;CHAR(ROW($65:$90)),$B5&amp;"Z"),1,0),0)),""))</f>
        <v/>
      </c>
      <c r="CK5" s="15" t="str">
        <f t="array" ref="CK5">IF($B5="","",IF(MAX(IFERROR(IF(FIND(CK$1&amp;ROW($1:$501),$B5),ROW($1:$501),0),0),IFERROR(IF(FIND(CK$1&amp;CHAR(ROW($65:$90)),$B5&amp;"Z"),1,0),0))&gt;0,MAX(IFERROR(IF(FIND(CK$1&amp;ROW($1:$501),$B5),ROW($1:$501),0),0),IFERROR(IF(FIND(CK$1&amp;CHAR(ROW($65:$90)),$B5&amp;"Z"),1,0),0)),""))</f>
        <v/>
      </c>
      <c r="CL5" s="15" t="str">
        <f t="array" ref="CL5">IF($B5="","",IF(MAX(IFERROR(IF(FIND(CL$1&amp;ROW($1:$501),$B5),ROW($1:$501),0),0),IFERROR(IF(FIND(CL$1&amp;CHAR(ROW($65:$90)),$B5&amp;"Z"),1,0),0))&gt;0,MAX(IFERROR(IF(FIND(CL$1&amp;ROW($1:$501),$B5),ROW($1:$501),0),0),IFERROR(IF(FIND(CL$1&amp;CHAR(ROW($65:$90)),$B5&amp;"Z"),1,0),0)),""))</f>
        <v/>
      </c>
      <c r="CM5" s="15" t="str">
        <f t="array" ref="CM5">IF($B5="","",IF(MAX(IFERROR(IF(FIND(CM$1&amp;ROW($1:$501),$B5),ROW($1:$501),0),0),IFERROR(IF(FIND(CM$1&amp;CHAR(ROW($65:$90)),$B5&amp;"Z"),1,0),0))&gt;0,MAX(IFERROR(IF(FIND(CM$1&amp;ROW($1:$501),$B5),ROW($1:$501),0),0),IFERROR(IF(FIND(CM$1&amp;CHAR(ROW($65:$90)),$B5&amp;"Z"),1,0),0)),""))</f>
        <v/>
      </c>
      <c r="CN5" s="15" t="str">
        <f t="array" ref="CN5">IF($B5="","",IF(MAX(IFERROR(IF(FIND(CN$1&amp;ROW($1:$501),$B5),ROW($1:$501),0),0),IFERROR(IF(FIND(CN$1&amp;CHAR(ROW($65:$90)),$B5&amp;"Z"),1,0),0))&gt;0,MAX(IFERROR(IF(FIND(CN$1&amp;ROW($1:$501),$B5),ROW($1:$501),0),0),IFERROR(IF(FIND(CN$1&amp;CHAR(ROW($65:$90)),$B5&amp;"Z"),1,0),0)),""))</f>
        <v/>
      </c>
      <c r="CO5" s="15" t="str">
        <f t="array" ref="CO5">IF($B5="","",IF(MAX(IFERROR(IF(FIND(CO$1&amp;ROW($1:$501),$B5),ROW($1:$501),0),0),IFERROR(IF(FIND(CO$1&amp;CHAR(ROW($65:$90)),$B5&amp;"Z"),1,0),0))&gt;0,MAX(IFERROR(IF(FIND(CO$1&amp;ROW($1:$501),$B5),ROW($1:$501),0),0),IFERROR(IF(FIND(CO$1&amp;CHAR(ROW($65:$90)),$B5&amp;"Z"),1,0),0)),""))</f>
        <v/>
      </c>
      <c r="CP5" s="15" t="str">
        <f t="array" ref="CP5">IF($B5="","",IF(MAX(IFERROR(IF(FIND(CP$1&amp;ROW($1:$501),$B5),ROW($1:$501),0),0),IFERROR(IF(FIND(CP$1&amp;CHAR(ROW($65:$90)),$B5&amp;"Z"),1,0),0))&gt;0,MAX(IFERROR(IF(FIND(CP$1&amp;ROW($1:$501),$B5),ROW($1:$501),0),0),IFERROR(IF(FIND(CP$1&amp;CHAR(ROW($65:$90)),$B5&amp;"Z"),1,0),0)),""))</f>
        <v/>
      </c>
      <c r="CQ5" s="15" t="str">
        <f t="array" ref="CQ5">IF($B5="","",IF(MAX(IFERROR(IF(FIND(CQ$1&amp;ROW($1:$501),$B5),ROW($1:$501),0),0),IFERROR(IF(FIND(CQ$1&amp;CHAR(ROW($65:$90)),$B5&amp;"Z"),1,0),0))&gt;0,MAX(IFERROR(IF(FIND(CQ$1&amp;ROW($1:$501),$B5),ROW($1:$501),0),0),IFERROR(IF(FIND(CQ$1&amp;CHAR(ROW($65:$90)),$B5&amp;"Z"),1,0),0)),""))</f>
        <v/>
      </c>
      <c r="CR5" s="15" t="str">
        <f t="array" ref="CR5">IF($B5="","",IF(MAX(IFERROR(IF(FIND(CR$1&amp;ROW($1:$501),$B5),ROW($1:$501),0),0),IFERROR(IF(FIND(CR$1&amp;CHAR(ROW($65:$90)),$B5&amp;"Z"),1,0),0))&gt;0,MAX(IFERROR(IF(FIND(CR$1&amp;ROW($1:$501),$B5),ROW($1:$501),0),0),IFERROR(IF(FIND(CR$1&amp;CHAR(ROW($65:$90)),$B5&amp;"Z"),1,0),0)),""))</f>
        <v/>
      </c>
      <c r="CS5" s="15" t="str">
        <f t="array" ref="CS5">IF($B5="","",IF(MAX(IFERROR(IF(FIND(CS$1&amp;ROW($1:$501),$B5),ROW($1:$501),0),0),IFERROR(IF(FIND(CS$1&amp;CHAR(ROW($65:$90)),$B5&amp;"Z"),1,0),0))&gt;0,MAX(IFERROR(IF(FIND(CS$1&amp;ROW($1:$501),$B5),ROW($1:$501),0),0),IFERROR(IF(FIND(CS$1&amp;CHAR(ROW($65:$90)),$B5&amp;"Z"),1,0),0)),""))</f>
        <v/>
      </c>
      <c r="CT5" s="15" t="str">
        <f t="array" ref="CT5">IF($B5="","",IF(MAX(IFERROR(IF(FIND(CT$1&amp;ROW($1:$501),$B5),ROW($1:$501),0),0),IFERROR(IF(FIND(CT$1&amp;CHAR(ROW($65:$90)),$B5&amp;"Z"),1,0),0))&gt;0,MAX(IFERROR(IF(FIND(CT$1&amp;ROW($1:$501),$B5),ROW($1:$501),0),0),IFERROR(IF(FIND(CT$1&amp;CHAR(ROW($65:$90)),$B5&amp;"Z"),1,0),0)),""))</f>
        <v/>
      </c>
      <c r="CU5" s="15" t="str">
        <f t="array" ref="CU5">IF($B5="","",IF(MAX(IFERROR(IF(FIND(CU$1&amp;ROW($1:$501),$B5),ROW($1:$501),0),0),IFERROR(IF(FIND(CU$1&amp;CHAR(ROW($65:$90)),$B5&amp;"Z"),1,0),0))&gt;0,MAX(IFERROR(IF(FIND(CU$1&amp;ROW($1:$501),$B5),ROW($1:$501),0),0),IFERROR(IF(FIND(CU$1&amp;CHAR(ROW($65:$90)),$B5&amp;"Z"),1,0),0)),""))</f>
        <v/>
      </c>
      <c r="CV5" s="15" t="str">
        <f t="array" ref="CV5">IF($B5="","",IF(MAX(IFERROR(IF(FIND(CV$1&amp;ROW($1:$501),$B5),ROW($1:$501),0),0),IFERROR(IF(FIND(CV$1&amp;CHAR(ROW($65:$90)),$B5&amp;"Z"),1,0),0))&gt;0,MAX(IFERROR(IF(FIND(CV$1&amp;ROW($1:$501),$B5),ROW($1:$501),0),0),IFERROR(IF(FIND(CV$1&amp;CHAR(ROW($65:$90)),$B5&amp;"Z"),1,0),0)),""))</f>
        <v/>
      </c>
      <c r="CW5" s="15" t="str">
        <f t="array" ref="CW5">IF($B5="","",IF(MAX(IFERROR(IF(FIND(CW$1&amp;ROW($1:$501),$B5),ROW($1:$501),0),0),IFERROR(IF(FIND(CW$1&amp;CHAR(ROW($65:$90)),$B5&amp;"Z"),1,0),0))&gt;0,MAX(IFERROR(IF(FIND(CW$1&amp;ROW($1:$501),$B5),ROW($1:$501),0),0),IFERROR(IF(FIND(CW$1&amp;CHAR(ROW($65:$90)),$B5&amp;"Z"),1,0),0)),""))</f>
        <v/>
      </c>
      <c r="CX5" s="15" t="str">
        <f t="array" ref="CX5">IF($B5="","",IF(MAX(IFERROR(IF(FIND(CX$1&amp;ROW($1:$501),$B5),ROW($1:$501),0),0),IFERROR(IF(FIND(CX$1&amp;CHAR(ROW($65:$90)),$B5&amp;"Z"),1,0),0))&gt;0,MAX(IFERROR(IF(FIND(CX$1&amp;ROW($1:$501),$B5),ROW($1:$501),0),0),IFERROR(IF(FIND(CX$1&amp;CHAR(ROW($65:$90)),$B5&amp;"Z"),1,0),0)),""))</f>
        <v/>
      </c>
      <c r="CY5" s="15" t="str">
        <f t="array" ref="CY5">IF($B5="","",IF(MAX(IFERROR(IF(FIND(CY$1&amp;ROW($1:$501),$B5),ROW($1:$501),0),0),IFERROR(IF(FIND(CY$1&amp;CHAR(ROW($65:$90)),$B5&amp;"Z"),1,0),0))&gt;0,MAX(IFERROR(IF(FIND(CY$1&amp;ROW($1:$501),$B5),ROW($1:$501),0),0),IFERROR(IF(FIND(CY$1&amp;CHAR(ROW($65:$90)),$B5&amp;"Z"),1,0),0)),""))</f>
        <v/>
      </c>
      <c r="CZ5" s="15" t="str">
        <f t="array" ref="CZ5">IF($B5="","",IF(MAX(IFERROR(IF(FIND(CZ$1&amp;ROW($1:$501),$B5),ROW($1:$501),0),0),IFERROR(IF(FIND(CZ$1&amp;CHAR(ROW($65:$90)),$B5&amp;"Z"),1,0),0))&gt;0,MAX(IFERROR(IF(FIND(CZ$1&amp;ROW($1:$501),$B5),ROW($1:$501),0),0),IFERROR(IF(FIND(CZ$1&amp;CHAR(ROW($65:$90)),$B5&amp;"Z"),1,0),0)),""))</f>
        <v/>
      </c>
      <c r="DA5" s="15" t="str">
        <f t="array" ref="DA5">IF($B5="","",IF(MAX(IFERROR(IF(FIND(DA$1&amp;ROW($1:$501),$B5),ROW($1:$501),0),0),IFERROR(IF(FIND(DA$1&amp;CHAR(ROW($65:$90)),$B5&amp;"Z"),1,0),0))&gt;0,MAX(IFERROR(IF(FIND(DA$1&amp;ROW($1:$501),$B5),ROW($1:$501),0),0),IFERROR(IF(FIND(DA$1&amp;CHAR(ROW($65:$90)),$B5&amp;"Z"),1,0),0)),""))</f>
        <v/>
      </c>
      <c r="DB5" s="15" t="str">
        <f t="array" ref="DB5">IF($B5="","",IF(MAX(IFERROR(IF(FIND(DB$1&amp;ROW($1:$501),$B5),ROW($1:$501),0),0),IFERROR(IF(FIND(DB$1&amp;CHAR(ROW($65:$90)),$B5&amp;"Z"),1,0),0))&gt;0,MAX(IFERROR(IF(FIND(DB$1&amp;ROW($1:$501),$B5),ROW($1:$501),0),0),IFERROR(IF(FIND(DB$1&amp;CHAR(ROW($65:$90)),$B5&amp;"Z"),1,0),0)),""))</f>
        <v/>
      </c>
      <c r="DC5" s="15" t="str">
        <f t="array" ref="DC5">IF($B5="","",IF(MAX(IFERROR(IF(FIND(DC$1&amp;ROW($1:$501),$B5),ROW($1:$501),0),0),IFERROR(IF(FIND(DC$1&amp;CHAR(ROW($65:$90)),$B5&amp;"Z"),1,0),0))&gt;0,MAX(IFERROR(IF(FIND(DC$1&amp;ROW($1:$501),$B5),ROW($1:$501),0),0),IFERROR(IF(FIND(DC$1&amp;CHAR(ROW($65:$90)),$B5&amp;"Z"),1,0),0)),""))</f>
        <v/>
      </c>
      <c r="DD5" s="15" t="str">
        <f t="array" ref="DD5">IF($B5="","",IF(MAX(IFERROR(IF(FIND(DD$1&amp;ROW($1:$501),$B5),ROW($1:$501),0),0),IFERROR(IF(FIND(DD$1&amp;CHAR(ROW($65:$90)),$B5&amp;"Z"),1,0),0))&gt;0,MAX(IFERROR(IF(FIND(DD$1&amp;ROW($1:$501),$B5),ROW($1:$501),0),0),IFERROR(IF(FIND(DD$1&amp;CHAR(ROW($65:$90)),$B5&amp;"Z"),1,0),0)),""))</f>
        <v/>
      </c>
      <c r="DE5" s="15" t="str">
        <f t="array" ref="DE5">IF($B5="","",IF(MAX(IFERROR(IF(FIND(DE$1&amp;ROW($1:$501),$B5),ROW($1:$501),0),0),IFERROR(IF(FIND(DE$1&amp;CHAR(ROW($65:$90)),$B5&amp;"Z"),1,0),0))&gt;0,MAX(IFERROR(IF(FIND(DE$1&amp;ROW($1:$501),$B5),ROW($1:$501),0),0),IFERROR(IF(FIND(DE$1&amp;CHAR(ROW($65:$90)),$B5&amp;"Z"),1,0),0)),""))</f>
        <v/>
      </c>
      <c r="DF5" s="15" t="str">
        <f t="array" ref="DF5">IF($B5="","",IF(MAX(IFERROR(IF(FIND(DF$1&amp;ROW($1:$501),$B5),ROW($1:$501),0),0),IFERROR(IF(FIND(DF$1&amp;CHAR(ROW($65:$90)),$B5&amp;"Z"),1,0),0))&gt;0,MAX(IFERROR(IF(FIND(DF$1&amp;ROW($1:$501),$B5),ROW($1:$501),0),0),IFERROR(IF(FIND(DF$1&amp;CHAR(ROW($65:$90)),$B5&amp;"Z"),1,0),0)),""))</f>
        <v/>
      </c>
      <c r="DG5" s="15" t="str">
        <f t="array" ref="DG5">IF($B5="","",IF(MAX(IFERROR(IF(FIND(DG$1&amp;ROW($1:$501),$B5),ROW($1:$501),0),0),IFERROR(IF(FIND(DG$1&amp;CHAR(ROW($65:$90)),$B5&amp;"Z"),1,0),0))&gt;0,MAX(IFERROR(IF(FIND(DG$1&amp;ROW($1:$501),$B5),ROW($1:$501),0),0),IFERROR(IF(FIND(DG$1&amp;CHAR(ROW($65:$90)),$B5&amp;"Z"),1,0),0)),""))</f>
        <v/>
      </c>
      <c r="DH5" s="15" t="str">
        <f t="array" ref="DH5">IF($B5="","",IF(MAX(IFERROR(IF(FIND(DH$1&amp;ROW($1:$501),$B5),ROW($1:$501),0),0),IFERROR(IF(FIND(DH$1&amp;CHAR(ROW($65:$90)),$B5&amp;"Z"),1,0),0))&gt;0,MAX(IFERROR(IF(FIND(DH$1&amp;ROW($1:$501),$B5),ROW($1:$501),0),0),IFERROR(IF(FIND(DH$1&amp;CHAR(ROW($65:$90)),$B5&amp;"Z"),1,0),0)),""))</f>
        <v/>
      </c>
      <c r="DI5" s="18">
        <f t="shared" si="16"/>
        <v>8.5323847826694235E-2</v>
      </c>
      <c r="DJ5" s="14">
        <f t="shared" si="16"/>
        <v>0</v>
      </c>
      <c r="DK5" s="14">
        <f t="shared" si="16"/>
        <v>0</v>
      </c>
      <c r="DL5" s="14">
        <f t="shared" si="16"/>
        <v>0</v>
      </c>
      <c r="DM5" s="14">
        <f t="shared" si="16"/>
        <v>0</v>
      </c>
      <c r="DN5" s="14">
        <f t="shared" si="16"/>
        <v>0.50836316600793519</v>
      </c>
      <c r="DO5" s="14">
        <f t="shared" si="16"/>
        <v>0</v>
      </c>
      <c r="DP5" s="14">
        <f t="shared" si="16"/>
        <v>0.40631298616537048</v>
      </c>
      <c r="DQ5" s="14">
        <f t="shared" si="16"/>
        <v>0</v>
      </c>
      <c r="DR5" s="14">
        <f t="shared" si="16"/>
        <v>0</v>
      </c>
      <c r="DS5" s="14">
        <f t="shared" si="16"/>
        <v>0</v>
      </c>
      <c r="DT5" s="14">
        <f t="shared" si="16"/>
        <v>0</v>
      </c>
      <c r="DU5" s="14">
        <f t="shared" si="16"/>
        <v>0</v>
      </c>
      <c r="DV5" s="14">
        <f t="shared" si="16"/>
        <v>0</v>
      </c>
      <c r="DW5" s="14">
        <f t="shared" si="16"/>
        <v>0</v>
      </c>
      <c r="DX5" s="14">
        <f t="shared" si="16"/>
        <v>0</v>
      </c>
      <c r="DY5" s="14">
        <f t="shared" si="17"/>
        <v>0</v>
      </c>
      <c r="DZ5" s="14">
        <f t="shared" si="17"/>
        <v>0</v>
      </c>
      <c r="EA5" s="14">
        <f t="shared" si="17"/>
        <v>0</v>
      </c>
      <c r="EB5" s="14">
        <f t="shared" si="17"/>
        <v>0</v>
      </c>
      <c r="EC5" s="14">
        <f t="shared" si="17"/>
        <v>0</v>
      </c>
      <c r="ED5" s="14">
        <f t="shared" si="17"/>
        <v>0</v>
      </c>
      <c r="EE5" s="14">
        <f t="shared" si="17"/>
        <v>0</v>
      </c>
      <c r="EF5" s="14">
        <f t="shared" si="17"/>
        <v>0</v>
      </c>
      <c r="EG5" s="14">
        <f t="shared" si="17"/>
        <v>0</v>
      </c>
      <c r="EH5" s="14">
        <f t="shared" si="17"/>
        <v>0</v>
      </c>
      <c r="EI5" s="14">
        <f t="shared" si="17"/>
        <v>0</v>
      </c>
      <c r="EJ5" s="14">
        <f t="shared" si="17"/>
        <v>0</v>
      </c>
      <c r="EK5" s="14">
        <f t="shared" si="17"/>
        <v>0</v>
      </c>
      <c r="EL5" s="14">
        <f t="shared" si="17"/>
        <v>0</v>
      </c>
      <c r="EM5" s="14">
        <f t="shared" si="17"/>
        <v>0</v>
      </c>
      <c r="EN5" s="14">
        <f t="shared" si="17"/>
        <v>0</v>
      </c>
      <c r="EO5" s="14">
        <f t="shared" si="18"/>
        <v>0</v>
      </c>
      <c r="EP5" s="14">
        <f t="shared" si="18"/>
        <v>0</v>
      </c>
      <c r="EQ5" s="14">
        <f t="shared" si="18"/>
        <v>0</v>
      </c>
      <c r="ER5" s="14">
        <f t="shared" si="18"/>
        <v>0</v>
      </c>
      <c r="ES5" s="14">
        <f t="shared" si="18"/>
        <v>0</v>
      </c>
      <c r="ET5" s="14">
        <f t="shared" si="18"/>
        <v>0</v>
      </c>
      <c r="EU5" s="14">
        <f t="shared" si="18"/>
        <v>0</v>
      </c>
      <c r="EV5" s="14">
        <f t="shared" si="18"/>
        <v>0</v>
      </c>
      <c r="EW5" s="14">
        <f t="shared" si="18"/>
        <v>0</v>
      </c>
      <c r="EX5" s="14">
        <f t="shared" si="18"/>
        <v>0</v>
      </c>
      <c r="EY5" s="14">
        <f t="shared" si="18"/>
        <v>0</v>
      </c>
      <c r="EZ5" s="14">
        <f t="shared" si="18"/>
        <v>0</v>
      </c>
      <c r="FA5" s="14">
        <f t="shared" si="18"/>
        <v>0</v>
      </c>
      <c r="FB5" s="14">
        <f t="shared" si="18"/>
        <v>0</v>
      </c>
      <c r="FC5" s="14">
        <f t="shared" si="18"/>
        <v>0</v>
      </c>
      <c r="FD5" s="14">
        <f t="shared" si="18"/>
        <v>0</v>
      </c>
      <c r="FE5" s="14">
        <f t="shared" si="19"/>
        <v>0</v>
      </c>
      <c r="FF5" s="14">
        <f t="shared" si="19"/>
        <v>0</v>
      </c>
      <c r="FG5" s="14">
        <f t="shared" si="19"/>
        <v>0</v>
      </c>
      <c r="FH5" s="14">
        <f t="shared" si="19"/>
        <v>0</v>
      </c>
      <c r="FI5" s="14">
        <f t="shared" si="19"/>
        <v>0</v>
      </c>
      <c r="FJ5" s="14">
        <f t="shared" si="19"/>
        <v>0</v>
      </c>
      <c r="FK5" s="14">
        <f t="shared" si="19"/>
        <v>0</v>
      </c>
      <c r="FL5" s="14">
        <f t="shared" si="19"/>
        <v>0</v>
      </c>
      <c r="FM5" s="14">
        <f t="shared" si="19"/>
        <v>0</v>
      </c>
      <c r="FN5" s="14">
        <f t="shared" si="19"/>
        <v>0</v>
      </c>
      <c r="FO5" s="14">
        <f t="shared" si="19"/>
        <v>0</v>
      </c>
      <c r="FP5" s="14">
        <f t="shared" si="19"/>
        <v>0</v>
      </c>
      <c r="FQ5" s="14">
        <f t="shared" si="19"/>
        <v>0</v>
      </c>
      <c r="FR5" s="14">
        <f t="shared" si="19"/>
        <v>0</v>
      </c>
      <c r="FS5" s="14">
        <f t="shared" si="19"/>
        <v>0</v>
      </c>
      <c r="FT5" s="14">
        <f t="shared" si="19"/>
        <v>0</v>
      </c>
      <c r="FU5" s="14">
        <f t="shared" si="20"/>
        <v>0</v>
      </c>
      <c r="FV5" s="14">
        <f t="shared" si="20"/>
        <v>0</v>
      </c>
      <c r="FW5" s="14">
        <f t="shared" si="20"/>
        <v>0</v>
      </c>
      <c r="FX5" s="14">
        <f t="shared" si="20"/>
        <v>0</v>
      </c>
      <c r="FY5" s="14">
        <f t="shared" si="20"/>
        <v>0</v>
      </c>
      <c r="FZ5" s="14">
        <f t="shared" si="20"/>
        <v>0</v>
      </c>
      <c r="GA5" s="14">
        <f t="shared" si="20"/>
        <v>0</v>
      </c>
      <c r="GB5" s="14">
        <f t="shared" si="20"/>
        <v>0</v>
      </c>
      <c r="GC5" s="14">
        <f t="shared" si="20"/>
        <v>0</v>
      </c>
      <c r="GD5" s="14">
        <f t="shared" si="20"/>
        <v>0</v>
      </c>
      <c r="GE5" s="14">
        <f t="shared" si="20"/>
        <v>0</v>
      </c>
      <c r="GF5" s="14">
        <f t="shared" si="20"/>
        <v>0</v>
      </c>
      <c r="GG5" s="14">
        <f t="shared" si="20"/>
        <v>0</v>
      </c>
      <c r="GH5" s="14">
        <f t="shared" si="20"/>
        <v>0</v>
      </c>
      <c r="GI5" s="14">
        <f t="shared" si="20"/>
        <v>0</v>
      </c>
      <c r="GJ5" s="14">
        <f t="shared" si="20"/>
        <v>0</v>
      </c>
      <c r="GK5" s="14">
        <f t="shared" si="21"/>
        <v>0</v>
      </c>
      <c r="GL5" s="14">
        <f t="shared" si="21"/>
        <v>0</v>
      </c>
      <c r="GM5" s="14">
        <f t="shared" si="21"/>
        <v>0</v>
      </c>
      <c r="GN5" s="18">
        <f t="shared" si="22"/>
        <v>118.1311</v>
      </c>
      <c r="GO5" s="32">
        <f t="shared" ref="GO5" si="283">IF(AD5="",0,AD5*_H)</f>
        <v>10.0794</v>
      </c>
      <c r="GP5" s="32">
        <f t="shared" ref="GP5" si="284">IF(AE5="",0,AE5*_He)</f>
        <v>0</v>
      </c>
      <c r="GQ5" s="32">
        <f t="shared" ref="GQ5" si="285">IF(AF5="",0,AF5*_Li)</f>
        <v>0</v>
      </c>
      <c r="GR5" s="32">
        <f t="shared" ref="GR5" si="286">IF(AG5="",0,AG5*_Be)</f>
        <v>0</v>
      </c>
      <c r="GS5" s="32">
        <f t="shared" ref="GS5" si="287">IF(AH5="",0,AH5*_B)</f>
        <v>0</v>
      </c>
      <c r="GT5" s="32">
        <f t="shared" ref="GT5" si="288">IF(AI5="",0,AI5*_C)</f>
        <v>60.0535</v>
      </c>
      <c r="GU5" s="32">
        <f t="shared" ref="GU5" si="289">IF(AJ5="",0,AJ5*_N)</f>
        <v>0</v>
      </c>
      <c r="GV5" s="32">
        <f t="shared" ref="GV5" si="290">IF(AK5="",0,AK5*_O)</f>
        <v>47.998199999999997</v>
      </c>
      <c r="GW5" s="32">
        <f t="shared" ref="GW5" si="291">IF(AL5="",0,AL5*_F)</f>
        <v>0</v>
      </c>
      <c r="GX5" s="32">
        <f t="shared" ref="GX5" si="292">IF(AM5="",0,AM5*_Ne)</f>
        <v>0</v>
      </c>
      <c r="GY5" s="32">
        <f t="shared" ref="GY5" si="293">IF(AN5="",0,AN5*_Na)</f>
        <v>0</v>
      </c>
      <c r="GZ5" s="32">
        <f t="shared" ref="GZ5" si="294">IF(AO5="",0,AO5*_Mg)</f>
        <v>0</v>
      </c>
      <c r="HA5" s="32">
        <f t="shared" ref="HA5" si="295">IF(AP5="",0,AP5*_Al)</f>
        <v>0</v>
      </c>
      <c r="HB5" s="32">
        <f t="shared" ref="HB5" si="296">IF(AQ5="",0,AQ5*_Si)</f>
        <v>0</v>
      </c>
      <c r="HC5" s="32">
        <f t="shared" ref="HC5" si="297">IF(AR5="",0,AR5*_P)</f>
        <v>0</v>
      </c>
      <c r="HD5" s="32">
        <f t="shared" ref="HD5" si="298">IF(AS5="",0,AS5*_S)</f>
        <v>0</v>
      </c>
      <c r="HE5" s="32">
        <f t="shared" ref="HE5" si="299">IF(AT5="",0,AT5*_Cl)</f>
        <v>0</v>
      </c>
      <c r="HF5" s="32">
        <f t="shared" ref="HF5" si="300">IF(AU5="",0,AU5*_Ar)</f>
        <v>0</v>
      </c>
      <c r="HG5" s="32">
        <f t="shared" ref="HG5" si="301">IF(AV5="",0,AV5*_K)</f>
        <v>0</v>
      </c>
      <c r="HH5" s="32">
        <f t="shared" ref="HH5" si="302">IF(AW5="",0,AW5*_Ca)</f>
        <v>0</v>
      </c>
      <c r="HI5" s="32">
        <f t="shared" ref="HI5" si="303">IF(AX5="",0,AX5*_Sc)</f>
        <v>0</v>
      </c>
      <c r="HJ5" s="32">
        <f t="shared" ref="HJ5" si="304">IF(AY5="",0,AY5*_Ti)</f>
        <v>0</v>
      </c>
      <c r="HK5" s="32">
        <f t="shared" ref="HK5" si="305">IF(AZ5="",0,AZ5*_V)</f>
        <v>0</v>
      </c>
      <c r="HL5" s="32">
        <f t="shared" ref="HL5" si="306">IF(BA5="",0,BA5*_Cr)</f>
        <v>0</v>
      </c>
      <c r="HM5" s="32">
        <f t="shared" ref="HM5" si="307">IF(BB5="",0,BB5*_Mn)</f>
        <v>0</v>
      </c>
      <c r="HN5" s="32">
        <f t="shared" ref="HN5" si="308">IF(BC5="",0,BC5*_Fe)</f>
        <v>0</v>
      </c>
      <c r="HO5" s="32">
        <f t="shared" ref="HO5" si="309">IF(BD5="",0,BD5*_Co)</f>
        <v>0</v>
      </c>
      <c r="HP5" s="32">
        <f t="shared" ref="HP5" si="310">IF(BE5="",0,BE5*_Ni)</f>
        <v>0</v>
      </c>
      <c r="HQ5" s="32">
        <f t="shared" ref="HQ5" si="311">IF(BF5="",0,BF5*_Cu)</f>
        <v>0</v>
      </c>
      <c r="HR5" s="32">
        <f t="shared" ref="HR5" si="312">IF(BG5="",0,BG5*_Zn)</f>
        <v>0</v>
      </c>
      <c r="HS5" s="32">
        <f t="shared" ref="HS5" si="313">IF(BH5="",0,BH5*_Ga)</f>
        <v>0</v>
      </c>
      <c r="HT5" s="32">
        <f t="shared" ref="HT5" si="314">IF(BI5="",0,BI5*_Ge)</f>
        <v>0</v>
      </c>
      <c r="HU5" s="32">
        <f t="shared" ref="HU5" si="315">IF(BJ5="",0,BJ5*_As)</f>
        <v>0</v>
      </c>
      <c r="HV5" s="32">
        <f t="shared" ref="HV5" si="316">IF(BK5="",0,BK5*_Se)</f>
        <v>0</v>
      </c>
      <c r="HW5" s="32">
        <f t="shared" ref="HW5" si="317">IF(BL5="",0,BL5*_Br)</f>
        <v>0</v>
      </c>
      <c r="HX5" s="32">
        <f t="shared" ref="HX5" si="318">IF(BM5="",0,BM5*_Kr)</f>
        <v>0</v>
      </c>
      <c r="HY5" s="32">
        <f t="shared" ref="HY5" si="319">IF(BN5="",0,BN5*_Rb)</f>
        <v>0</v>
      </c>
      <c r="HZ5" s="32">
        <f t="shared" ref="HZ5" si="320">IF(BO5="",0,BO5*_Sr)</f>
        <v>0</v>
      </c>
      <c r="IA5" s="32">
        <f t="shared" ref="IA5" si="321">IF(BP5="",0,BP5*_Y)</f>
        <v>0</v>
      </c>
      <c r="IB5" s="32">
        <f t="shared" ref="IB5" si="322">IF(BQ5="",0,BQ5*_Zr)</f>
        <v>0</v>
      </c>
      <c r="IC5" s="32">
        <f t="shared" ref="IC5" si="323">IF(BR5="",0,BR5*_Nb)</f>
        <v>0</v>
      </c>
      <c r="ID5" s="32">
        <f t="shared" ref="ID5" si="324">IF(BS5="",0,BS5*_Mo)</f>
        <v>0</v>
      </c>
      <c r="IE5" s="32">
        <f t="shared" ref="IE5" si="325">IF(BT5="",0,BT5*_Tc)</f>
        <v>0</v>
      </c>
      <c r="IF5" s="32">
        <f t="shared" ref="IF5" si="326">IF(BU5="",0,BU5*_Ru)</f>
        <v>0</v>
      </c>
      <c r="IG5" s="32">
        <f t="shared" ref="IG5" si="327">IF(BV5="",0,BV5*_Rh)</f>
        <v>0</v>
      </c>
      <c r="IH5" s="32">
        <f t="shared" ref="IH5" si="328">IF(BW5="",0,BW5*_Pd)</f>
        <v>0</v>
      </c>
      <c r="II5" s="32">
        <f t="shared" ref="II5" si="329">IF(BX5="",0,BX5*_Ag)</f>
        <v>0</v>
      </c>
      <c r="IJ5" s="32">
        <f t="shared" ref="IJ5" si="330">IF(BY5="",0,BY5*_Cd)</f>
        <v>0</v>
      </c>
      <c r="IK5" s="32">
        <f t="shared" ref="IK5" si="331">IF(BZ5="",0,BZ5*_In)</f>
        <v>0</v>
      </c>
      <c r="IL5" s="32">
        <f t="shared" ref="IL5" si="332">IF(CA5="",0,CA5*_Sn)</f>
        <v>0</v>
      </c>
      <c r="IM5" s="32">
        <f t="shared" ref="IM5" si="333">IF(CB5="",0,CB5*_Sb)</f>
        <v>0</v>
      </c>
      <c r="IN5" s="32">
        <f t="shared" ref="IN5" si="334">IF(CC5="",0,CC5*_Te)</f>
        <v>0</v>
      </c>
      <c r="IO5" s="32">
        <f t="shared" ref="IO5" si="335">IF(CD5="",0,CD5*_I)</f>
        <v>0</v>
      </c>
      <c r="IP5" s="32">
        <f t="shared" ref="IP5" si="336">IF(CE5="",0,CE5*_Xe)</f>
        <v>0</v>
      </c>
      <c r="IQ5" s="32">
        <f t="shared" ref="IQ5" si="337">IF(CF5="",0,CF5*_Cs)</f>
        <v>0</v>
      </c>
      <c r="IR5" s="32">
        <f t="shared" ref="IR5" si="338">IF(CG5="",0,CG5*_Ba)</f>
        <v>0</v>
      </c>
      <c r="IS5" s="32">
        <f t="shared" ref="IS5" si="339">IF(CH5="",0,CH5*_La)</f>
        <v>0</v>
      </c>
      <c r="IT5" s="32">
        <f t="shared" ref="IT5" si="340">IF(CI5="",0,CI5*_Ce)</f>
        <v>0</v>
      </c>
      <c r="IU5" s="32">
        <f t="shared" ref="IU5" si="341">IF(CJ5="",0,CJ5*_Pr)</f>
        <v>0</v>
      </c>
      <c r="IV5" s="32">
        <f t="shared" ref="IV5" si="342">IF(CK5="",0,CK5*_Nd)</f>
        <v>0</v>
      </c>
      <c r="IW5" s="32">
        <f t="shared" ref="IW5" si="343">IF(CL5="",0,CL5*_Pm)</f>
        <v>0</v>
      </c>
      <c r="IX5" s="32">
        <f t="shared" ref="IX5" si="344">IF(CM5="",0,CM5*_Sm)</f>
        <v>0</v>
      </c>
      <c r="IY5" s="32">
        <f t="shared" ref="IY5" si="345">IF(CN5="",0,CN5*_Eu)</f>
        <v>0</v>
      </c>
      <c r="IZ5" s="32">
        <f t="shared" ref="IZ5" si="346">IF(CO5="",0,CO5*_Gd)</f>
        <v>0</v>
      </c>
      <c r="JA5" s="32">
        <f t="shared" ref="JA5" si="347">IF(CP5="",0,CP5*_Tb)</f>
        <v>0</v>
      </c>
      <c r="JB5" s="32">
        <f t="shared" ref="JB5" si="348">IF(CQ5="",0,CQ5*_Dy)</f>
        <v>0</v>
      </c>
      <c r="JC5" s="32">
        <f t="shared" ref="JC5" si="349">IF(CR5="",0,CR5*_Ho)</f>
        <v>0</v>
      </c>
      <c r="JD5" s="32">
        <f t="shared" ref="JD5" si="350">IF(CS5="",0,CS5*_Er)</f>
        <v>0</v>
      </c>
      <c r="JE5" s="32">
        <f t="shared" ref="JE5" si="351">IF(CT5="",0,CT5*_Tm)</f>
        <v>0</v>
      </c>
      <c r="JF5" s="32">
        <f t="shared" ref="JF5" si="352">IF(CU5="",0,CU5*_Yb)</f>
        <v>0</v>
      </c>
      <c r="JG5" s="32">
        <f t="shared" ref="JG5" si="353">IF(CV5="",0,CV5*_Lu)</f>
        <v>0</v>
      </c>
      <c r="JH5" s="32">
        <f t="shared" ref="JH5" si="354">IF(CW5="",0,CW5*_Hf)</f>
        <v>0</v>
      </c>
      <c r="JI5" s="32">
        <f t="shared" ref="JI5" si="355">IF(CX5="",0,CX5*_Ta)</f>
        <v>0</v>
      </c>
      <c r="JJ5" s="32">
        <f t="shared" ref="JJ5" si="356">IF(CY5="",0,CY5*_W)</f>
        <v>0</v>
      </c>
      <c r="JK5" s="32">
        <f t="shared" ref="JK5" si="357">IF(CZ5="",0,CZ5*_Re)</f>
        <v>0</v>
      </c>
      <c r="JL5" s="32">
        <f t="shared" ref="JL5" si="358">IF(DA5="",0,DA5*_Os)</f>
        <v>0</v>
      </c>
      <c r="JM5" s="32">
        <f t="shared" ref="JM5" si="359">IF(DB5="",0,DB5*_Ir)</f>
        <v>0</v>
      </c>
      <c r="JN5" s="32">
        <f t="shared" ref="JN5" si="360">IF(DC5="",0,DC5*_Pt)</f>
        <v>0</v>
      </c>
      <c r="JO5" s="32">
        <f t="shared" ref="JO5" si="361">IF(DD5="",0,DD5*_Au)</f>
        <v>0</v>
      </c>
      <c r="JP5" s="32">
        <f t="shared" ref="JP5" si="362">IF(DE5="",0,DE5*_Hg)</f>
        <v>0</v>
      </c>
      <c r="JQ5" s="32">
        <f t="shared" ref="JQ5" si="363">IF(DF5="",0,DF5*_Tl)</f>
        <v>0</v>
      </c>
      <c r="JR5" s="32">
        <f t="shared" ref="JR5" si="364">IF(DG5="",0,DG5*_Pb)</f>
        <v>0</v>
      </c>
      <c r="JS5" s="34">
        <f t="shared" ref="JS5" si="365">IF(DH5="",0,DH5*_Bi)</f>
        <v>0</v>
      </c>
      <c r="JT5" s="2"/>
    </row>
    <row r="6" spans="1:280" x14ac:dyDescent="0.25">
      <c r="A6" s="13"/>
      <c r="B6" s="13" t="s">
        <v>356</v>
      </c>
      <c r="C6" s="18">
        <f t="shared" si="0"/>
        <v>122.16439999999999</v>
      </c>
      <c r="D6" s="15">
        <f t="shared" si="1"/>
        <v>19</v>
      </c>
      <c r="E6" s="15">
        <f t="shared" si="2"/>
        <v>10</v>
      </c>
      <c r="F6" s="15">
        <f t="shared" si="3"/>
        <v>8</v>
      </c>
      <c r="G6" s="15" t="str">
        <f t="shared" si="4"/>
        <v/>
      </c>
      <c r="H6" s="15">
        <f t="shared" si="5"/>
        <v>1</v>
      </c>
      <c r="I6" s="15" t="str">
        <f t="shared" si="6"/>
        <v/>
      </c>
      <c r="J6" s="15" t="str">
        <f t="shared" si="7"/>
        <v/>
      </c>
      <c r="K6" s="15" t="str">
        <f t="shared" si="106"/>
        <v/>
      </c>
      <c r="L6" s="15" t="str">
        <f t="shared" si="107"/>
        <v/>
      </c>
      <c r="M6" s="15" t="str">
        <f t="shared" si="108"/>
        <v/>
      </c>
      <c r="N6" s="15" t="str">
        <f t="shared" si="109"/>
        <v/>
      </c>
      <c r="O6" s="15" t="str">
        <f t="shared" si="8"/>
        <v/>
      </c>
      <c r="P6" s="15">
        <f t="shared" si="110"/>
        <v>0</v>
      </c>
      <c r="Q6" s="21">
        <f t="shared" si="111"/>
        <v>0.52631578947368418</v>
      </c>
      <c r="R6" s="13">
        <f t="shared" si="112"/>
        <v>0.42105263157894735</v>
      </c>
      <c r="S6" s="13" t="str">
        <f t="shared" si="113"/>
        <v/>
      </c>
      <c r="T6" s="13">
        <f t="shared" si="114"/>
        <v>5.2631578947368418E-2</v>
      </c>
      <c r="U6" s="13" t="str">
        <f t="shared" si="115"/>
        <v/>
      </c>
      <c r="V6" s="13" t="str">
        <f t="shared" si="9"/>
        <v/>
      </c>
      <c r="W6" s="13" t="str">
        <f t="shared" si="10"/>
        <v/>
      </c>
      <c r="X6" s="13" t="str">
        <f t="shared" si="11"/>
        <v/>
      </c>
      <c r="Y6" s="13" t="str">
        <f t="shared" si="12"/>
        <v/>
      </c>
      <c r="Z6" s="13" t="str">
        <f t="shared" si="13"/>
        <v/>
      </c>
      <c r="AA6" s="13" t="str">
        <f t="shared" si="14"/>
        <v/>
      </c>
      <c r="AB6" s="13">
        <f t="shared" si="116"/>
        <v>0</v>
      </c>
      <c r="AC6" s="13">
        <f t="shared" si="15"/>
        <v>1</v>
      </c>
      <c r="AD6" s="26">
        <f t="array" ref="AD6">IF($B6="","",IF(MAX(IFERROR(IF(FIND(AD$1&amp;ROW($1:$501),$B6),ROW($1:$501),0),0),IFERROR(IF(FIND(AD$1&amp;CHAR(ROW($65:$90)),$B6&amp;"Z"),1,0),0))&gt;0,MAX(IFERROR(IF(FIND(AD$1&amp;ROW($1:$501),$B6),ROW($1:$501),0),0),IFERROR(IF(FIND(AD$1&amp;CHAR(ROW($65:$90)),$B6&amp;"Z"),1,0),0)),""))</f>
        <v>10</v>
      </c>
      <c r="AE6" s="15" t="str">
        <f t="array" ref="AE6">IF($B6="","",IF(MAX(IFERROR(IF(FIND(AE$1&amp;ROW($1:$501),$B6),ROW($1:$501),0),0),IFERROR(IF(FIND(AE$1&amp;CHAR(ROW($65:$90)),$B6&amp;"Z"),1,0),0))&gt;0,MAX(IFERROR(IF(FIND(AE$1&amp;ROW($1:$501),$B6),ROW($1:$501),0),0),IFERROR(IF(FIND(AE$1&amp;CHAR(ROW($65:$90)),$B6&amp;"Z"),1,0),0)),""))</f>
        <v/>
      </c>
      <c r="AF6" s="15" t="str">
        <f t="array" ref="AF6">IF($B6="","",IF(MAX(IFERROR(IF(FIND(AF$1&amp;ROW($1:$501),$B6),ROW($1:$501),0),0),IFERROR(IF(FIND(AF$1&amp;CHAR(ROW($65:$90)),$B6&amp;"Z"),1,0),0))&gt;0,MAX(IFERROR(IF(FIND(AF$1&amp;ROW($1:$501),$B6),ROW($1:$501),0),0),IFERROR(IF(FIND(AF$1&amp;CHAR(ROW($65:$90)),$B6&amp;"Z"),1,0),0)),""))</f>
        <v/>
      </c>
      <c r="AG6" s="15" t="str">
        <f t="array" ref="AG6">IF($B6="","",IF(MAX(IFERROR(IF(FIND(AG$1&amp;ROW($1:$501),$B6),ROW($1:$501),0),0),IFERROR(IF(FIND(AG$1&amp;CHAR(ROW($65:$90)),$B6&amp;"Z"),1,0),0))&gt;0,MAX(IFERROR(IF(FIND(AG$1&amp;ROW($1:$501),$B6),ROW($1:$501),0),0),IFERROR(IF(FIND(AG$1&amp;CHAR(ROW($65:$90)),$B6&amp;"Z"),1,0),0)),""))</f>
        <v/>
      </c>
      <c r="AH6" s="15" t="str">
        <f t="array" ref="AH6">IF($B6="","",IF(MAX(IFERROR(IF(FIND(AH$1&amp;ROW($1:$501),$B6),ROW($1:$501),0),0),IFERROR(IF(FIND(AH$1&amp;CHAR(ROW($65:$90)),$B6&amp;"Z"),1,0),0))&gt;0,MAX(IFERROR(IF(FIND(AH$1&amp;ROW($1:$501),$B6),ROW($1:$501),0),0),IFERROR(IF(FIND(AH$1&amp;CHAR(ROW($65:$90)),$B6&amp;"Z"),1,0),0)),""))</f>
        <v/>
      </c>
      <c r="AI6" s="15">
        <f t="array" ref="AI6">IF($B6="","",IF(MAX(IFERROR(IF(FIND(AI$1&amp;ROW($1:$501),$B6),ROW($1:$501),0),0),IFERROR(IF(FIND(AI$1&amp;CHAR(ROW($65:$90)),$B6&amp;"Z"),1,0),0))&gt;0,MAX(IFERROR(IF(FIND(AI$1&amp;ROW($1:$501),$B6),ROW($1:$501),0),0),IFERROR(IF(FIND(AI$1&amp;CHAR(ROW($65:$90)),$B6&amp;"Z"),1,0),0)),""))</f>
        <v>8</v>
      </c>
      <c r="AJ6" s="15" t="str">
        <f t="array" ref="AJ6">IF($B6="","",IF(MAX(IFERROR(IF(FIND(AJ$1&amp;ROW($1:$501),$B6),ROW($1:$501),0),0),IFERROR(IF(FIND(AJ$1&amp;CHAR(ROW($65:$90)),$B6&amp;"Z"),1,0),0))&gt;0,MAX(IFERROR(IF(FIND(AJ$1&amp;ROW($1:$501),$B6),ROW($1:$501),0),0),IFERROR(IF(FIND(AJ$1&amp;CHAR(ROW($65:$90)),$B6&amp;"Z"),1,0),0)),""))</f>
        <v/>
      </c>
      <c r="AK6" s="15">
        <f t="array" ref="AK6">IF($B6="","",IF(MAX(IFERROR(IF(FIND(AK$1&amp;ROW($1:$501),$B6),ROW($1:$501),0),0),IFERROR(IF(FIND(AK$1&amp;CHAR(ROW($65:$90)),$B6&amp;"Z"),1,0),0))&gt;0,MAX(IFERROR(IF(FIND(AK$1&amp;ROW($1:$501),$B6),ROW($1:$501),0),0),IFERROR(IF(FIND(AK$1&amp;CHAR(ROW($65:$90)),$B6&amp;"Z"),1,0),0)),""))</f>
        <v>1</v>
      </c>
      <c r="AL6" s="15" t="str">
        <f t="array" ref="AL6">IF($B6="","",IF(MAX(IFERROR(IF(FIND(AL$1&amp;ROW($1:$501),$B6),ROW($1:$501),0),0),IFERROR(IF(FIND(AL$1&amp;CHAR(ROW($65:$90)),$B6&amp;"Z"),1,0),0))&gt;0,MAX(IFERROR(IF(FIND(AL$1&amp;ROW($1:$501),$B6),ROW($1:$501),0),0),IFERROR(IF(FIND(AL$1&amp;CHAR(ROW($65:$90)),$B6&amp;"Z"),1,0),0)),""))</f>
        <v/>
      </c>
      <c r="AM6" s="15" t="str">
        <f t="array" ref="AM6">IF($B6="","",IF(MAX(IFERROR(IF(FIND(AM$1&amp;ROW($1:$501),$B6),ROW($1:$501),0),0),IFERROR(IF(FIND(AM$1&amp;CHAR(ROW($65:$90)),$B6&amp;"Z"),1,0),0))&gt;0,MAX(IFERROR(IF(FIND(AM$1&amp;ROW($1:$501),$B6),ROW($1:$501),0),0),IFERROR(IF(FIND(AM$1&amp;CHAR(ROW($65:$90)),$B6&amp;"Z"),1,0),0)),""))</f>
        <v/>
      </c>
      <c r="AN6" s="15" t="str">
        <f t="array" ref="AN6">IF($B6="","",IF(MAX(IFERROR(IF(FIND(AN$1&amp;ROW($1:$501),$B6),ROW($1:$501),0),0),IFERROR(IF(FIND(AN$1&amp;CHAR(ROW($65:$90)),$B6&amp;"Z"),1,0),0))&gt;0,MAX(IFERROR(IF(FIND(AN$1&amp;ROW($1:$501),$B6),ROW($1:$501),0),0),IFERROR(IF(FIND(AN$1&amp;CHAR(ROW($65:$90)),$B6&amp;"Z"),1,0),0)),""))</f>
        <v/>
      </c>
      <c r="AO6" s="15" t="str">
        <f t="array" ref="AO6">IF($B6="","",IF(MAX(IFERROR(IF(FIND(AO$1&amp;ROW($1:$501),$B6),ROW($1:$501),0),0),IFERROR(IF(FIND(AO$1&amp;CHAR(ROW($65:$90)),$B6&amp;"Z"),1,0),0))&gt;0,MAX(IFERROR(IF(FIND(AO$1&amp;ROW($1:$501),$B6),ROW($1:$501),0),0),IFERROR(IF(FIND(AO$1&amp;CHAR(ROW($65:$90)),$B6&amp;"Z"),1,0),0)),""))</f>
        <v/>
      </c>
      <c r="AP6" s="15" t="str">
        <f t="array" ref="AP6">IF($B6="","",IF(MAX(IFERROR(IF(FIND(AP$1&amp;ROW($1:$501),$B6),ROW($1:$501),0),0),IFERROR(IF(FIND(AP$1&amp;CHAR(ROW($65:$90)),$B6&amp;"Z"),1,0),0))&gt;0,MAX(IFERROR(IF(FIND(AP$1&amp;ROW($1:$501),$B6),ROW($1:$501),0),0),IFERROR(IF(FIND(AP$1&amp;CHAR(ROW($65:$90)),$B6&amp;"Z"),1,0),0)),""))</f>
        <v/>
      </c>
      <c r="AQ6" s="15" t="str">
        <f t="array" ref="AQ6">IF($B6="","",IF(MAX(IFERROR(IF(FIND(AQ$1&amp;ROW($1:$501),$B6),ROW($1:$501),0),0),IFERROR(IF(FIND(AQ$1&amp;CHAR(ROW($65:$90)),$B6&amp;"Z"),1,0),0))&gt;0,MAX(IFERROR(IF(FIND(AQ$1&amp;ROW($1:$501),$B6),ROW($1:$501),0),0),IFERROR(IF(FIND(AQ$1&amp;CHAR(ROW($65:$90)),$B6&amp;"Z"),1,0),0)),""))</f>
        <v/>
      </c>
      <c r="AR6" s="15" t="str">
        <f t="array" ref="AR6">IF($B6="","",IF(MAX(IFERROR(IF(FIND(AR$1&amp;ROW($1:$501),$B6),ROW($1:$501),0),0),IFERROR(IF(FIND(AR$1&amp;CHAR(ROW($65:$90)),$B6&amp;"Z"),1,0),0))&gt;0,MAX(IFERROR(IF(FIND(AR$1&amp;ROW($1:$501),$B6),ROW($1:$501),0),0),IFERROR(IF(FIND(AR$1&amp;CHAR(ROW($65:$90)),$B6&amp;"Z"),1,0),0)),""))</f>
        <v/>
      </c>
      <c r="AS6" s="15" t="str">
        <f t="array" ref="AS6">IF($B6="","",IF(MAX(IFERROR(IF(FIND(AS$1&amp;ROW($1:$501),$B6),ROW($1:$501),0),0),IFERROR(IF(FIND(AS$1&amp;CHAR(ROW($65:$90)),$B6&amp;"Z"),1,0),0))&gt;0,MAX(IFERROR(IF(FIND(AS$1&amp;ROW($1:$501),$B6),ROW($1:$501),0),0),IFERROR(IF(FIND(AS$1&amp;CHAR(ROW($65:$90)),$B6&amp;"Z"),1,0),0)),""))</f>
        <v/>
      </c>
      <c r="AT6" s="15" t="str">
        <f t="array" ref="AT6">IF($B6="","",IF(MAX(IFERROR(IF(FIND(AT$1&amp;ROW($1:$501),$B6),ROW($1:$501),0),0),IFERROR(IF(FIND(AT$1&amp;CHAR(ROW($65:$90)),$B6&amp;"Z"),1,0),0))&gt;0,MAX(IFERROR(IF(FIND(AT$1&amp;ROW($1:$501),$B6),ROW($1:$501),0),0),IFERROR(IF(FIND(AT$1&amp;CHAR(ROW($65:$90)),$B6&amp;"Z"),1,0),0)),""))</f>
        <v/>
      </c>
      <c r="AU6" s="15" t="str">
        <f t="array" ref="AU6">IF($B6="","",IF(MAX(IFERROR(IF(FIND(AU$1&amp;ROW($1:$501),$B6),ROW($1:$501),0),0),IFERROR(IF(FIND(AU$1&amp;CHAR(ROW($65:$90)),$B6&amp;"Z"),1,0),0))&gt;0,MAX(IFERROR(IF(FIND(AU$1&amp;ROW($1:$501),$B6),ROW($1:$501),0),0),IFERROR(IF(FIND(AU$1&amp;CHAR(ROW($65:$90)),$B6&amp;"Z"),1,0),0)),""))</f>
        <v/>
      </c>
      <c r="AV6" s="15" t="str">
        <f t="array" ref="AV6">IF($B6="","",IF(MAX(IFERROR(IF(FIND(AV$1&amp;ROW($1:$501),$B6),ROW($1:$501),0),0),IFERROR(IF(FIND(AV$1&amp;CHAR(ROW($65:$90)),$B6&amp;"Z"),1,0),0))&gt;0,MAX(IFERROR(IF(FIND(AV$1&amp;ROW($1:$501),$B6),ROW($1:$501),0),0),IFERROR(IF(FIND(AV$1&amp;CHAR(ROW($65:$90)),$B6&amp;"Z"),1,0),0)),""))</f>
        <v/>
      </c>
      <c r="AW6" s="15" t="str">
        <f t="array" ref="AW6">IF($B6="","",IF(MAX(IFERROR(IF(FIND(AW$1&amp;ROW($1:$501),$B6),ROW($1:$501),0),0),IFERROR(IF(FIND(AW$1&amp;CHAR(ROW($65:$90)),$B6&amp;"Z"),1,0),0))&gt;0,MAX(IFERROR(IF(FIND(AW$1&amp;ROW($1:$501),$B6),ROW($1:$501),0),0),IFERROR(IF(FIND(AW$1&amp;CHAR(ROW($65:$90)),$B6&amp;"Z"),1,0),0)),""))</f>
        <v/>
      </c>
      <c r="AX6" s="15" t="str">
        <f t="array" ref="AX6">IF($B6="","",IF(MAX(IFERROR(IF(FIND(AX$1&amp;ROW($1:$501),$B6),ROW($1:$501),0),0),IFERROR(IF(FIND(AX$1&amp;CHAR(ROW($65:$90)),$B6&amp;"Z"),1,0),0))&gt;0,MAX(IFERROR(IF(FIND(AX$1&amp;ROW($1:$501),$B6),ROW($1:$501),0),0),IFERROR(IF(FIND(AX$1&amp;CHAR(ROW($65:$90)),$B6&amp;"Z"),1,0),0)),""))</f>
        <v/>
      </c>
      <c r="AY6" s="15" t="str">
        <f t="array" ref="AY6">IF($B6="","",IF(MAX(IFERROR(IF(FIND(AY$1&amp;ROW($1:$501),$B6),ROW($1:$501),0),0),IFERROR(IF(FIND(AY$1&amp;CHAR(ROW($65:$90)),$B6&amp;"Z"),1,0),0))&gt;0,MAX(IFERROR(IF(FIND(AY$1&amp;ROW($1:$501),$B6),ROW($1:$501),0),0),IFERROR(IF(FIND(AY$1&amp;CHAR(ROW($65:$90)),$B6&amp;"Z"),1,0),0)),""))</f>
        <v/>
      </c>
      <c r="AZ6" s="15" t="str">
        <f t="array" ref="AZ6">IF($B6="","",IF(MAX(IFERROR(IF(FIND(AZ$1&amp;ROW($1:$501),$B6),ROW($1:$501),0),0),IFERROR(IF(FIND(AZ$1&amp;CHAR(ROW($65:$90)),$B6&amp;"Z"),1,0),0))&gt;0,MAX(IFERROR(IF(FIND(AZ$1&amp;ROW($1:$501),$B6),ROW($1:$501),0),0),IFERROR(IF(FIND(AZ$1&amp;CHAR(ROW($65:$90)),$B6&amp;"Z"),1,0),0)),""))</f>
        <v/>
      </c>
      <c r="BA6" s="15" t="str">
        <f t="array" ref="BA6">IF($B6="","",IF(MAX(IFERROR(IF(FIND(BA$1&amp;ROW($1:$501),$B6),ROW($1:$501),0),0),IFERROR(IF(FIND(BA$1&amp;CHAR(ROW($65:$90)),$B6&amp;"Z"),1,0),0))&gt;0,MAX(IFERROR(IF(FIND(BA$1&amp;ROW($1:$501),$B6),ROW($1:$501),0),0),IFERROR(IF(FIND(BA$1&amp;CHAR(ROW($65:$90)),$B6&amp;"Z"),1,0),0)),""))</f>
        <v/>
      </c>
      <c r="BB6" s="15" t="str">
        <f t="array" ref="BB6">IF($B6="","",IF(MAX(IFERROR(IF(FIND(BB$1&amp;ROW($1:$501),$B6),ROW($1:$501),0),0),IFERROR(IF(FIND(BB$1&amp;CHAR(ROW($65:$90)),$B6&amp;"Z"),1,0),0))&gt;0,MAX(IFERROR(IF(FIND(BB$1&amp;ROW($1:$501),$B6),ROW($1:$501),0),0),IFERROR(IF(FIND(BB$1&amp;CHAR(ROW($65:$90)),$B6&amp;"Z"),1,0),0)),""))</f>
        <v/>
      </c>
      <c r="BC6" s="15" t="str">
        <f t="array" ref="BC6">IF($B6="","",IF(MAX(IFERROR(IF(FIND(BC$1&amp;ROW($1:$501),$B6),ROW($1:$501),0),0),IFERROR(IF(FIND(BC$1&amp;CHAR(ROW($65:$90)),$B6&amp;"Z"),1,0),0))&gt;0,MAX(IFERROR(IF(FIND(BC$1&amp;ROW($1:$501),$B6),ROW($1:$501),0),0),IFERROR(IF(FIND(BC$1&amp;CHAR(ROW($65:$90)),$B6&amp;"Z"),1,0),0)),""))</f>
        <v/>
      </c>
      <c r="BD6" s="15" t="str">
        <f t="array" ref="BD6">IF($B6="","",IF(MAX(IFERROR(IF(FIND(BD$1&amp;ROW($1:$501),$B6),ROW($1:$501),0),0),IFERROR(IF(FIND(BD$1&amp;CHAR(ROW($65:$90)),$B6&amp;"Z"),1,0),0))&gt;0,MAX(IFERROR(IF(FIND(BD$1&amp;ROW($1:$501),$B6),ROW($1:$501),0),0),IFERROR(IF(FIND(BD$1&amp;CHAR(ROW($65:$90)),$B6&amp;"Z"),1,0),0)),""))</f>
        <v/>
      </c>
      <c r="BE6" s="15" t="str">
        <f t="array" ref="BE6">IF($B6="","",IF(MAX(IFERROR(IF(FIND(BE$1&amp;ROW($1:$501),$B6),ROW($1:$501),0),0),IFERROR(IF(FIND(BE$1&amp;CHAR(ROW($65:$90)),$B6&amp;"Z"),1,0),0))&gt;0,MAX(IFERROR(IF(FIND(BE$1&amp;ROW($1:$501),$B6),ROW($1:$501),0),0),IFERROR(IF(FIND(BE$1&amp;CHAR(ROW($65:$90)),$B6&amp;"Z"),1,0),0)),""))</f>
        <v/>
      </c>
      <c r="BF6" s="15" t="str">
        <f t="array" ref="BF6">IF($B6="","",IF(MAX(IFERROR(IF(FIND(BF$1&amp;ROW($1:$501),$B6),ROW($1:$501),0),0),IFERROR(IF(FIND(BF$1&amp;CHAR(ROW($65:$90)),$B6&amp;"Z"),1,0),0))&gt;0,MAX(IFERROR(IF(FIND(BF$1&amp;ROW($1:$501),$B6),ROW($1:$501),0),0),IFERROR(IF(FIND(BF$1&amp;CHAR(ROW($65:$90)),$B6&amp;"Z"),1,0),0)),""))</f>
        <v/>
      </c>
      <c r="BG6" s="15" t="str">
        <f t="array" ref="BG6">IF($B6="","",IF(MAX(IFERROR(IF(FIND(BG$1&amp;ROW($1:$501),$B6),ROW($1:$501),0),0),IFERROR(IF(FIND(BG$1&amp;CHAR(ROW($65:$90)),$B6&amp;"Z"),1,0),0))&gt;0,MAX(IFERROR(IF(FIND(BG$1&amp;ROW($1:$501),$B6),ROW($1:$501),0),0),IFERROR(IF(FIND(BG$1&amp;CHAR(ROW($65:$90)),$B6&amp;"Z"),1,0),0)),""))</f>
        <v/>
      </c>
      <c r="BH6" s="15" t="str">
        <f t="array" ref="BH6">IF($B6="","",IF(MAX(IFERROR(IF(FIND(BH$1&amp;ROW($1:$501),$B6),ROW($1:$501),0),0),IFERROR(IF(FIND(BH$1&amp;CHAR(ROW($65:$90)),$B6&amp;"Z"),1,0),0))&gt;0,MAX(IFERROR(IF(FIND(BH$1&amp;ROW($1:$501),$B6),ROW($1:$501),0),0),IFERROR(IF(FIND(BH$1&amp;CHAR(ROW($65:$90)),$B6&amp;"Z"),1,0),0)),""))</f>
        <v/>
      </c>
      <c r="BI6" s="15" t="str">
        <f t="array" ref="BI6">IF($B6="","",IF(MAX(IFERROR(IF(FIND(BI$1&amp;ROW($1:$501),$B6),ROW($1:$501),0),0),IFERROR(IF(FIND(BI$1&amp;CHAR(ROW($65:$90)),$B6&amp;"Z"),1,0),0))&gt;0,MAX(IFERROR(IF(FIND(BI$1&amp;ROW($1:$501),$B6),ROW($1:$501),0),0),IFERROR(IF(FIND(BI$1&amp;CHAR(ROW($65:$90)),$B6&amp;"Z"),1,0),0)),""))</f>
        <v/>
      </c>
      <c r="BJ6" s="15" t="str">
        <f t="array" ref="BJ6">IF($B6="","",IF(MAX(IFERROR(IF(FIND(BJ$1&amp;ROW($1:$501),$B6),ROW($1:$501),0),0),IFERROR(IF(FIND(BJ$1&amp;CHAR(ROW($65:$90)),$B6&amp;"Z"),1,0),0))&gt;0,MAX(IFERROR(IF(FIND(BJ$1&amp;ROW($1:$501),$B6),ROW($1:$501),0),0),IFERROR(IF(FIND(BJ$1&amp;CHAR(ROW($65:$90)),$B6&amp;"Z"),1,0),0)),""))</f>
        <v/>
      </c>
      <c r="BK6" s="15" t="str">
        <f t="array" ref="BK6">IF($B6="","",IF(MAX(IFERROR(IF(FIND(BK$1&amp;ROW($1:$501),$B6),ROW($1:$501),0),0),IFERROR(IF(FIND(BK$1&amp;CHAR(ROW($65:$90)),$B6&amp;"Z"),1,0),0))&gt;0,MAX(IFERROR(IF(FIND(BK$1&amp;ROW($1:$501),$B6),ROW($1:$501),0),0),IFERROR(IF(FIND(BK$1&amp;CHAR(ROW($65:$90)),$B6&amp;"Z"),1,0),0)),""))</f>
        <v/>
      </c>
      <c r="BL6" s="15" t="str">
        <f t="array" ref="BL6">IF($B6="","",IF(MAX(IFERROR(IF(FIND(BL$1&amp;ROW($1:$501),$B6),ROW($1:$501),0),0),IFERROR(IF(FIND(BL$1&amp;CHAR(ROW($65:$90)),$B6&amp;"Z"),1,0),0))&gt;0,MAX(IFERROR(IF(FIND(BL$1&amp;ROW($1:$501),$B6),ROW($1:$501),0),0),IFERROR(IF(FIND(BL$1&amp;CHAR(ROW($65:$90)),$B6&amp;"Z"),1,0),0)),""))</f>
        <v/>
      </c>
      <c r="BM6" s="15" t="str">
        <f t="array" ref="BM6">IF($B6="","",IF(MAX(IFERROR(IF(FIND(BM$1&amp;ROW($1:$501),$B6),ROW($1:$501),0),0),IFERROR(IF(FIND(BM$1&amp;CHAR(ROW($65:$90)),$B6&amp;"Z"),1,0),0))&gt;0,MAX(IFERROR(IF(FIND(BM$1&amp;ROW($1:$501),$B6),ROW($1:$501),0),0),IFERROR(IF(FIND(BM$1&amp;CHAR(ROW($65:$90)),$B6&amp;"Z"),1,0),0)),""))</f>
        <v/>
      </c>
      <c r="BN6" s="15" t="str">
        <f t="array" ref="BN6">IF($B6="","",IF(MAX(IFERROR(IF(FIND(BN$1&amp;ROW($1:$501),$B6),ROW($1:$501),0),0),IFERROR(IF(FIND(BN$1&amp;CHAR(ROW($65:$90)),$B6&amp;"Z"),1,0),0))&gt;0,MAX(IFERROR(IF(FIND(BN$1&amp;ROW($1:$501),$B6),ROW($1:$501),0),0),IFERROR(IF(FIND(BN$1&amp;CHAR(ROW($65:$90)),$B6&amp;"Z"),1,0),0)),""))</f>
        <v/>
      </c>
      <c r="BO6" s="15" t="str">
        <f t="array" ref="BO6">IF($B6="","",IF(MAX(IFERROR(IF(FIND(BO$1&amp;ROW($1:$501),$B6),ROW($1:$501),0),0),IFERROR(IF(FIND(BO$1&amp;CHAR(ROW($65:$90)),$B6&amp;"Z"),1,0),0))&gt;0,MAX(IFERROR(IF(FIND(BO$1&amp;ROW($1:$501),$B6),ROW($1:$501),0),0),IFERROR(IF(FIND(BO$1&amp;CHAR(ROW($65:$90)),$B6&amp;"Z"),1,0),0)),""))</f>
        <v/>
      </c>
      <c r="BP6" s="15" t="str">
        <f t="array" ref="BP6">IF($B6="","",IF(MAX(IFERROR(IF(FIND(BP$1&amp;ROW($1:$501),$B6),ROW($1:$501),0),0),IFERROR(IF(FIND(BP$1&amp;CHAR(ROW($65:$90)),$B6&amp;"Z"),1,0),0))&gt;0,MAX(IFERROR(IF(FIND(BP$1&amp;ROW($1:$501),$B6),ROW($1:$501),0),0),IFERROR(IF(FIND(BP$1&amp;CHAR(ROW($65:$90)),$B6&amp;"Z"),1,0),0)),""))</f>
        <v/>
      </c>
      <c r="BQ6" s="15" t="str">
        <f t="array" ref="BQ6">IF($B6="","",IF(MAX(IFERROR(IF(FIND(BQ$1&amp;ROW($1:$501),$B6),ROW($1:$501),0),0),IFERROR(IF(FIND(BQ$1&amp;CHAR(ROW($65:$90)),$B6&amp;"Z"),1,0),0))&gt;0,MAX(IFERROR(IF(FIND(BQ$1&amp;ROW($1:$501),$B6),ROW($1:$501),0),0),IFERROR(IF(FIND(BQ$1&amp;CHAR(ROW($65:$90)),$B6&amp;"Z"),1,0),0)),""))</f>
        <v/>
      </c>
      <c r="BR6" s="15" t="str">
        <f t="array" ref="BR6">IF($B6="","",IF(MAX(IFERROR(IF(FIND(BR$1&amp;ROW($1:$501),$B6),ROW($1:$501),0),0),IFERROR(IF(FIND(BR$1&amp;CHAR(ROW($65:$90)),$B6&amp;"Z"),1,0),0))&gt;0,MAX(IFERROR(IF(FIND(BR$1&amp;ROW($1:$501),$B6),ROW($1:$501),0),0),IFERROR(IF(FIND(BR$1&amp;CHAR(ROW($65:$90)),$B6&amp;"Z"),1,0),0)),""))</f>
        <v/>
      </c>
      <c r="BS6" s="15" t="str">
        <f t="array" ref="BS6">IF($B6="","",IF(MAX(IFERROR(IF(FIND(BS$1&amp;ROW($1:$501),$B6),ROW($1:$501),0),0),IFERROR(IF(FIND(BS$1&amp;CHAR(ROW($65:$90)),$B6&amp;"Z"),1,0),0))&gt;0,MAX(IFERROR(IF(FIND(BS$1&amp;ROW($1:$501),$B6),ROW($1:$501),0),0),IFERROR(IF(FIND(BS$1&amp;CHAR(ROW($65:$90)),$B6&amp;"Z"),1,0),0)),""))</f>
        <v/>
      </c>
      <c r="BT6" s="15" t="str">
        <f t="array" ref="BT6">IF($B6="","",IF(MAX(IFERROR(IF(FIND(BT$1&amp;ROW($1:$501),$B6),ROW($1:$501),0),0),IFERROR(IF(FIND(BT$1&amp;CHAR(ROW($65:$90)),$B6&amp;"Z"),1,0),0))&gt;0,MAX(IFERROR(IF(FIND(BT$1&amp;ROW($1:$501),$B6),ROW($1:$501),0),0),IFERROR(IF(FIND(BT$1&amp;CHAR(ROW($65:$90)),$B6&amp;"Z"),1,0),0)),""))</f>
        <v/>
      </c>
      <c r="BU6" s="15" t="str">
        <f t="array" ref="BU6">IF($B6="","",IF(MAX(IFERROR(IF(FIND(BU$1&amp;ROW($1:$501),$B6),ROW($1:$501),0),0),IFERROR(IF(FIND(BU$1&amp;CHAR(ROW($65:$90)),$B6&amp;"Z"),1,0),0))&gt;0,MAX(IFERROR(IF(FIND(BU$1&amp;ROW($1:$501),$B6),ROW($1:$501),0),0),IFERROR(IF(FIND(BU$1&amp;CHAR(ROW($65:$90)),$B6&amp;"Z"),1,0),0)),""))</f>
        <v/>
      </c>
      <c r="BV6" s="15" t="str">
        <f t="array" ref="BV6">IF($B6="","",IF(MAX(IFERROR(IF(FIND(BV$1&amp;ROW($1:$501),$B6),ROW($1:$501),0),0),IFERROR(IF(FIND(BV$1&amp;CHAR(ROW($65:$90)),$B6&amp;"Z"),1,0),0))&gt;0,MAX(IFERROR(IF(FIND(BV$1&amp;ROW($1:$501),$B6),ROW($1:$501),0),0),IFERROR(IF(FIND(BV$1&amp;CHAR(ROW($65:$90)),$B6&amp;"Z"),1,0),0)),""))</f>
        <v/>
      </c>
      <c r="BW6" s="15" t="str">
        <f t="array" ref="BW6">IF($B6="","",IF(MAX(IFERROR(IF(FIND(BW$1&amp;ROW($1:$501),$B6),ROW($1:$501),0),0),IFERROR(IF(FIND(BW$1&amp;CHAR(ROW($65:$90)),$B6&amp;"Z"),1,0),0))&gt;0,MAX(IFERROR(IF(FIND(BW$1&amp;ROW($1:$501),$B6),ROW($1:$501),0),0),IFERROR(IF(FIND(BW$1&amp;CHAR(ROW($65:$90)),$B6&amp;"Z"),1,0),0)),""))</f>
        <v/>
      </c>
      <c r="BX6" s="15" t="str">
        <f t="array" ref="BX6">IF($B6="","",IF(MAX(IFERROR(IF(FIND(BX$1&amp;ROW($1:$501),$B6),ROW($1:$501),0),0),IFERROR(IF(FIND(BX$1&amp;CHAR(ROW($65:$90)),$B6&amp;"Z"),1,0),0))&gt;0,MAX(IFERROR(IF(FIND(BX$1&amp;ROW($1:$501),$B6),ROW($1:$501),0),0),IFERROR(IF(FIND(BX$1&amp;CHAR(ROW($65:$90)),$B6&amp;"Z"),1,0),0)),""))</f>
        <v/>
      </c>
      <c r="BY6" s="15" t="str">
        <f t="array" ref="BY6">IF($B6="","",IF(MAX(IFERROR(IF(FIND(BY$1&amp;ROW($1:$501),$B6),ROW($1:$501),0),0),IFERROR(IF(FIND(BY$1&amp;CHAR(ROW($65:$90)),$B6&amp;"Z"),1,0),0))&gt;0,MAX(IFERROR(IF(FIND(BY$1&amp;ROW($1:$501),$B6),ROW($1:$501),0),0),IFERROR(IF(FIND(BY$1&amp;CHAR(ROW($65:$90)),$B6&amp;"Z"),1,0),0)),""))</f>
        <v/>
      </c>
      <c r="BZ6" s="15" t="str">
        <f t="array" ref="BZ6">IF($B6="","",IF(MAX(IFERROR(IF(FIND(BZ$1&amp;ROW($1:$501),$B6),ROW($1:$501),0),0),IFERROR(IF(FIND(BZ$1&amp;CHAR(ROW($65:$90)),$B6&amp;"Z"),1,0),0))&gt;0,MAX(IFERROR(IF(FIND(BZ$1&amp;ROW($1:$501),$B6),ROW($1:$501),0),0),IFERROR(IF(FIND(BZ$1&amp;CHAR(ROW($65:$90)),$B6&amp;"Z"),1,0),0)),""))</f>
        <v/>
      </c>
      <c r="CA6" s="15" t="str">
        <f t="array" ref="CA6">IF($B6="","",IF(MAX(IFERROR(IF(FIND(CA$1&amp;ROW($1:$501),$B6),ROW($1:$501),0),0),IFERROR(IF(FIND(CA$1&amp;CHAR(ROW($65:$90)),$B6&amp;"Z"),1,0),0))&gt;0,MAX(IFERROR(IF(FIND(CA$1&amp;ROW($1:$501),$B6),ROW($1:$501),0),0),IFERROR(IF(FIND(CA$1&amp;CHAR(ROW($65:$90)),$B6&amp;"Z"),1,0),0)),""))</f>
        <v/>
      </c>
      <c r="CB6" s="15" t="str">
        <f t="array" ref="CB6">IF($B6="","",IF(MAX(IFERROR(IF(FIND(CB$1&amp;ROW($1:$501),$B6),ROW($1:$501),0),0),IFERROR(IF(FIND(CB$1&amp;CHAR(ROW($65:$90)),$B6&amp;"Z"),1,0),0))&gt;0,MAX(IFERROR(IF(FIND(CB$1&amp;ROW($1:$501),$B6),ROW($1:$501),0),0),IFERROR(IF(FIND(CB$1&amp;CHAR(ROW($65:$90)),$B6&amp;"Z"),1,0),0)),""))</f>
        <v/>
      </c>
      <c r="CC6" s="15" t="str">
        <f t="array" ref="CC6">IF($B6="","",IF(MAX(IFERROR(IF(FIND(CC$1&amp;ROW($1:$501),$B6),ROW($1:$501),0),0),IFERROR(IF(FIND(CC$1&amp;CHAR(ROW($65:$90)),$B6&amp;"Z"),1,0),0))&gt;0,MAX(IFERROR(IF(FIND(CC$1&amp;ROW($1:$501),$B6),ROW($1:$501),0),0),IFERROR(IF(FIND(CC$1&amp;CHAR(ROW($65:$90)),$B6&amp;"Z"),1,0),0)),""))</f>
        <v/>
      </c>
      <c r="CD6" s="15" t="str">
        <f t="array" ref="CD6">IF($B6="","",IF(MAX(IFERROR(IF(FIND(CD$1&amp;ROW($1:$501),$B6),ROW($1:$501),0),0),IFERROR(IF(FIND(CD$1&amp;CHAR(ROW($65:$90)),$B6&amp;"Z"),1,0),0))&gt;0,MAX(IFERROR(IF(FIND(CD$1&amp;ROW($1:$501),$B6),ROW($1:$501),0),0),IFERROR(IF(FIND(CD$1&amp;CHAR(ROW($65:$90)),$B6&amp;"Z"),1,0),0)),""))</f>
        <v/>
      </c>
      <c r="CE6" s="15" t="str">
        <f t="array" ref="CE6">IF($B6="","",IF(MAX(IFERROR(IF(FIND(CE$1&amp;ROW($1:$501),$B6),ROW($1:$501),0),0),IFERROR(IF(FIND(CE$1&amp;CHAR(ROW($65:$90)),$B6&amp;"Z"),1,0),0))&gt;0,MAX(IFERROR(IF(FIND(CE$1&amp;ROW($1:$501),$B6),ROW($1:$501),0),0),IFERROR(IF(FIND(CE$1&amp;CHAR(ROW($65:$90)),$B6&amp;"Z"),1,0),0)),""))</f>
        <v/>
      </c>
      <c r="CF6" s="15" t="str">
        <f t="array" ref="CF6">IF($B6="","",IF(MAX(IFERROR(IF(FIND(CF$1&amp;ROW($1:$501),$B6),ROW($1:$501),0),0),IFERROR(IF(FIND(CF$1&amp;CHAR(ROW($65:$90)),$B6&amp;"Z"),1,0),0))&gt;0,MAX(IFERROR(IF(FIND(CF$1&amp;ROW($1:$501),$B6),ROW($1:$501),0),0),IFERROR(IF(FIND(CF$1&amp;CHAR(ROW($65:$90)),$B6&amp;"Z"),1,0),0)),""))</f>
        <v/>
      </c>
      <c r="CG6" s="15" t="str">
        <f t="array" ref="CG6">IF($B6="","",IF(MAX(IFERROR(IF(FIND(CG$1&amp;ROW($1:$501),$B6),ROW($1:$501),0),0),IFERROR(IF(FIND(CG$1&amp;CHAR(ROW($65:$90)),$B6&amp;"Z"),1,0),0))&gt;0,MAX(IFERROR(IF(FIND(CG$1&amp;ROW($1:$501),$B6),ROW($1:$501),0),0),IFERROR(IF(FIND(CG$1&amp;CHAR(ROW($65:$90)),$B6&amp;"Z"),1,0),0)),""))</f>
        <v/>
      </c>
      <c r="CH6" s="15" t="str">
        <f t="array" ref="CH6">IF($B6="","",IF(MAX(IFERROR(IF(FIND(CH$1&amp;ROW($1:$501),$B6),ROW($1:$501),0),0),IFERROR(IF(FIND(CH$1&amp;CHAR(ROW($65:$90)),$B6&amp;"Z"),1,0),0))&gt;0,MAX(IFERROR(IF(FIND(CH$1&amp;ROW($1:$501),$B6),ROW($1:$501),0),0),IFERROR(IF(FIND(CH$1&amp;CHAR(ROW($65:$90)),$B6&amp;"Z"),1,0),0)),""))</f>
        <v/>
      </c>
      <c r="CI6" s="15" t="str">
        <f t="array" ref="CI6">IF($B6="","",IF(MAX(IFERROR(IF(FIND(CI$1&amp;ROW($1:$501),$B6),ROW($1:$501),0),0),IFERROR(IF(FIND(CI$1&amp;CHAR(ROW($65:$90)),$B6&amp;"Z"),1,0),0))&gt;0,MAX(IFERROR(IF(FIND(CI$1&amp;ROW($1:$501),$B6),ROW($1:$501),0),0),IFERROR(IF(FIND(CI$1&amp;CHAR(ROW($65:$90)),$B6&amp;"Z"),1,0),0)),""))</f>
        <v/>
      </c>
      <c r="CJ6" s="15" t="str">
        <f t="array" ref="CJ6">IF($B6="","",IF(MAX(IFERROR(IF(FIND(CJ$1&amp;ROW($1:$501),$B6),ROW($1:$501),0),0),IFERROR(IF(FIND(CJ$1&amp;CHAR(ROW($65:$90)),$B6&amp;"Z"),1,0),0))&gt;0,MAX(IFERROR(IF(FIND(CJ$1&amp;ROW($1:$501),$B6),ROW($1:$501),0),0),IFERROR(IF(FIND(CJ$1&amp;CHAR(ROW($65:$90)),$B6&amp;"Z"),1,0),0)),""))</f>
        <v/>
      </c>
      <c r="CK6" s="15" t="str">
        <f t="array" ref="CK6">IF($B6="","",IF(MAX(IFERROR(IF(FIND(CK$1&amp;ROW($1:$501),$B6),ROW($1:$501),0),0),IFERROR(IF(FIND(CK$1&amp;CHAR(ROW($65:$90)),$B6&amp;"Z"),1,0),0))&gt;0,MAX(IFERROR(IF(FIND(CK$1&amp;ROW($1:$501),$B6),ROW($1:$501),0),0),IFERROR(IF(FIND(CK$1&amp;CHAR(ROW($65:$90)),$B6&amp;"Z"),1,0),0)),""))</f>
        <v/>
      </c>
      <c r="CL6" s="15" t="str">
        <f t="array" ref="CL6">IF($B6="","",IF(MAX(IFERROR(IF(FIND(CL$1&amp;ROW($1:$501),$B6),ROW($1:$501),0),0),IFERROR(IF(FIND(CL$1&amp;CHAR(ROW($65:$90)),$B6&amp;"Z"),1,0),0))&gt;0,MAX(IFERROR(IF(FIND(CL$1&amp;ROW($1:$501),$B6),ROW($1:$501),0),0),IFERROR(IF(FIND(CL$1&amp;CHAR(ROW($65:$90)),$B6&amp;"Z"),1,0),0)),""))</f>
        <v/>
      </c>
      <c r="CM6" s="15" t="str">
        <f t="array" ref="CM6">IF($B6="","",IF(MAX(IFERROR(IF(FIND(CM$1&amp;ROW($1:$501),$B6),ROW($1:$501),0),0),IFERROR(IF(FIND(CM$1&amp;CHAR(ROW($65:$90)),$B6&amp;"Z"),1,0),0))&gt;0,MAX(IFERROR(IF(FIND(CM$1&amp;ROW($1:$501),$B6),ROW($1:$501),0),0),IFERROR(IF(FIND(CM$1&amp;CHAR(ROW($65:$90)),$B6&amp;"Z"),1,0),0)),""))</f>
        <v/>
      </c>
      <c r="CN6" s="15" t="str">
        <f t="array" ref="CN6">IF($B6="","",IF(MAX(IFERROR(IF(FIND(CN$1&amp;ROW($1:$501),$B6),ROW($1:$501),0),0),IFERROR(IF(FIND(CN$1&amp;CHAR(ROW($65:$90)),$B6&amp;"Z"),1,0),0))&gt;0,MAX(IFERROR(IF(FIND(CN$1&amp;ROW($1:$501),$B6),ROW($1:$501),0),0),IFERROR(IF(FIND(CN$1&amp;CHAR(ROW($65:$90)),$B6&amp;"Z"),1,0),0)),""))</f>
        <v/>
      </c>
      <c r="CO6" s="15" t="str">
        <f t="array" ref="CO6">IF($B6="","",IF(MAX(IFERROR(IF(FIND(CO$1&amp;ROW($1:$501),$B6),ROW($1:$501),0),0),IFERROR(IF(FIND(CO$1&amp;CHAR(ROW($65:$90)),$B6&amp;"Z"),1,0),0))&gt;0,MAX(IFERROR(IF(FIND(CO$1&amp;ROW($1:$501),$B6),ROW($1:$501),0),0),IFERROR(IF(FIND(CO$1&amp;CHAR(ROW($65:$90)),$B6&amp;"Z"),1,0),0)),""))</f>
        <v/>
      </c>
      <c r="CP6" s="15" t="str">
        <f t="array" ref="CP6">IF($B6="","",IF(MAX(IFERROR(IF(FIND(CP$1&amp;ROW($1:$501),$B6),ROW($1:$501),0),0),IFERROR(IF(FIND(CP$1&amp;CHAR(ROW($65:$90)),$B6&amp;"Z"),1,0),0))&gt;0,MAX(IFERROR(IF(FIND(CP$1&amp;ROW($1:$501),$B6),ROW($1:$501),0),0),IFERROR(IF(FIND(CP$1&amp;CHAR(ROW($65:$90)),$B6&amp;"Z"),1,0),0)),""))</f>
        <v/>
      </c>
      <c r="CQ6" s="15" t="str">
        <f t="array" ref="CQ6">IF($B6="","",IF(MAX(IFERROR(IF(FIND(CQ$1&amp;ROW($1:$501),$B6),ROW($1:$501),0),0),IFERROR(IF(FIND(CQ$1&amp;CHAR(ROW($65:$90)),$B6&amp;"Z"),1,0),0))&gt;0,MAX(IFERROR(IF(FIND(CQ$1&amp;ROW($1:$501),$B6),ROW($1:$501),0),0),IFERROR(IF(FIND(CQ$1&amp;CHAR(ROW($65:$90)),$B6&amp;"Z"),1,0),0)),""))</f>
        <v/>
      </c>
      <c r="CR6" s="15" t="str">
        <f t="array" ref="CR6">IF($B6="","",IF(MAX(IFERROR(IF(FIND(CR$1&amp;ROW($1:$501),$B6),ROW($1:$501),0),0),IFERROR(IF(FIND(CR$1&amp;CHAR(ROW($65:$90)),$B6&amp;"Z"),1,0),0))&gt;0,MAX(IFERROR(IF(FIND(CR$1&amp;ROW($1:$501),$B6),ROW($1:$501),0),0),IFERROR(IF(FIND(CR$1&amp;CHAR(ROW($65:$90)),$B6&amp;"Z"),1,0),0)),""))</f>
        <v/>
      </c>
      <c r="CS6" s="15" t="str">
        <f t="array" ref="CS6">IF($B6="","",IF(MAX(IFERROR(IF(FIND(CS$1&amp;ROW($1:$501),$B6),ROW($1:$501),0),0),IFERROR(IF(FIND(CS$1&amp;CHAR(ROW($65:$90)),$B6&amp;"Z"),1,0),0))&gt;0,MAX(IFERROR(IF(FIND(CS$1&amp;ROW($1:$501),$B6),ROW($1:$501),0),0),IFERROR(IF(FIND(CS$1&amp;CHAR(ROW($65:$90)),$B6&amp;"Z"),1,0),0)),""))</f>
        <v/>
      </c>
      <c r="CT6" s="15" t="str">
        <f t="array" ref="CT6">IF($B6="","",IF(MAX(IFERROR(IF(FIND(CT$1&amp;ROW($1:$501),$B6),ROW($1:$501),0),0),IFERROR(IF(FIND(CT$1&amp;CHAR(ROW($65:$90)),$B6&amp;"Z"),1,0),0))&gt;0,MAX(IFERROR(IF(FIND(CT$1&amp;ROW($1:$501),$B6),ROW($1:$501),0),0),IFERROR(IF(FIND(CT$1&amp;CHAR(ROW($65:$90)),$B6&amp;"Z"),1,0),0)),""))</f>
        <v/>
      </c>
      <c r="CU6" s="15" t="str">
        <f t="array" ref="CU6">IF($B6="","",IF(MAX(IFERROR(IF(FIND(CU$1&amp;ROW($1:$501),$B6),ROW($1:$501),0),0),IFERROR(IF(FIND(CU$1&amp;CHAR(ROW($65:$90)),$B6&amp;"Z"),1,0),0))&gt;0,MAX(IFERROR(IF(FIND(CU$1&amp;ROW($1:$501),$B6),ROW($1:$501),0),0),IFERROR(IF(FIND(CU$1&amp;CHAR(ROW($65:$90)),$B6&amp;"Z"),1,0),0)),""))</f>
        <v/>
      </c>
      <c r="CV6" s="15" t="str">
        <f t="array" ref="CV6">IF($B6="","",IF(MAX(IFERROR(IF(FIND(CV$1&amp;ROW($1:$501),$B6),ROW($1:$501),0),0),IFERROR(IF(FIND(CV$1&amp;CHAR(ROW($65:$90)),$B6&amp;"Z"),1,0),0))&gt;0,MAX(IFERROR(IF(FIND(CV$1&amp;ROW($1:$501),$B6),ROW($1:$501),0),0),IFERROR(IF(FIND(CV$1&amp;CHAR(ROW($65:$90)),$B6&amp;"Z"),1,0),0)),""))</f>
        <v/>
      </c>
      <c r="CW6" s="15" t="str">
        <f t="array" ref="CW6">IF($B6="","",IF(MAX(IFERROR(IF(FIND(CW$1&amp;ROW($1:$501),$B6),ROW($1:$501),0),0),IFERROR(IF(FIND(CW$1&amp;CHAR(ROW($65:$90)),$B6&amp;"Z"),1,0),0))&gt;0,MAX(IFERROR(IF(FIND(CW$1&amp;ROW($1:$501),$B6),ROW($1:$501),0),0),IFERROR(IF(FIND(CW$1&amp;CHAR(ROW($65:$90)),$B6&amp;"Z"),1,0),0)),""))</f>
        <v/>
      </c>
      <c r="CX6" s="15" t="str">
        <f t="array" ref="CX6">IF($B6="","",IF(MAX(IFERROR(IF(FIND(CX$1&amp;ROW($1:$501),$B6),ROW($1:$501),0),0),IFERROR(IF(FIND(CX$1&amp;CHAR(ROW($65:$90)),$B6&amp;"Z"),1,0),0))&gt;0,MAX(IFERROR(IF(FIND(CX$1&amp;ROW($1:$501),$B6),ROW($1:$501),0),0),IFERROR(IF(FIND(CX$1&amp;CHAR(ROW($65:$90)),$B6&amp;"Z"),1,0),0)),""))</f>
        <v/>
      </c>
      <c r="CY6" s="15" t="str">
        <f t="array" ref="CY6">IF($B6="","",IF(MAX(IFERROR(IF(FIND(CY$1&amp;ROW($1:$501),$B6),ROW($1:$501),0),0),IFERROR(IF(FIND(CY$1&amp;CHAR(ROW($65:$90)),$B6&amp;"Z"),1,0),0))&gt;0,MAX(IFERROR(IF(FIND(CY$1&amp;ROW($1:$501),$B6),ROW($1:$501),0),0),IFERROR(IF(FIND(CY$1&amp;CHAR(ROW($65:$90)),$B6&amp;"Z"),1,0),0)),""))</f>
        <v/>
      </c>
      <c r="CZ6" s="15" t="str">
        <f t="array" ref="CZ6">IF($B6="","",IF(MAX(IFERROR(IF(FIND(CZ$1&amp;ROW($1:$501),$B6),ROW($1:$501),0),0),IFERROR(IF(FIND(CZ$1&amp;CHAR(ROW($65:$90)),$B6&amp;"Z"),1,0),0))&gt;0,MAX(IFERROR(IF(FIND(CZ$1&amp;ROW($1:$501),$B6),ROW($1:$501),0),0),IFERROR(IF(FIND(CZ$1&amp;CHAR(ROW($65:$90)),$B6&amp;"Z"),1,0),0)),""))</f>
        <v/>
      </c>
      <c r="DA6" s="15" t="str">
        <f t="array" ref="DA6">IF($B6="","",IF(MAX(IFERROR(IF(FIND(DA$1&amp;ROW($1:$501),$B6),ROW($1:$501),0),0),IFERROR(IF(FIND(DA$1&amp;CHAR(ROW($65:$90)),$B6&amp;"Z"),1,0),0))&gt;0,MAX(IFERROR(IF(FIND(DA$1&amp;ROW($1:$501),$B6),ROW($1:$501),0),0),IFERROR(IF(FIND(DA$1&amp;CHAR(ROW($65:$90)),$B6&amp;"Z"),1,0),0)),""))</f>
        <v/>
      </c>
      <c r="DB6" s="15" t="str">
        <f t="array" ref="DB6">IF($B6="","",IF(MAX(IFERROR(IF(FIND(DB$1&amp;ROW($1:$501),$B6),ROW($1:$501),0),0),IFERROR(IF(FIND(DB$1&amp;CHAR(ROW($65:$90)),$B6&amp;"Z"),1,0),0))&gt;0,MAX(IFERROR(IF(FIND(DB$1&amp;ROW($1:$501),$B6),ROW($1:$501),0),0),IFERROR(IF(FIND(DB$1&amp;CHAR(ROW($65:$90)),$B6&amp;"Z"),1,0),0)),""))</f>
        <v/>
      </c>
      <c r="DC6" s="15" t="str">
        <f t="array" ref="DC6">IF($B6="","",IF(MAX(IFERROR(IF(FIND(DC$1&amp;ROW($1:$501),$B6),ROW($1:$501),0),0),IFERROR(IF(FIND(DC$1&amp;CHAR(ROW($65:$90)),$B6&amp;"Z"),1,0),0))&gt;0,MAX(IFERROR(IF(FIND(DC$1&amp;ROW($1:$501),$B6),ROW($1:$501),0),0),IFERROR(IF(FIND(DC$1&amp;CHAR(ROW($65:$90)),$B6&amp;"Z"),1,0),0)),""))</f>
        <v/>
      </c>
      <c r="DD6" s="15" t="str">
        <f t="array" ref="DD6">IF($B6="","",IF(MAX(IFERROR(IF(FIND(DD$1&amp;ROW($1:$501),$B6),ROW($1:$501),0),0),IFERROR(IF(FIND(DD$1&amp;CHAR(ROW($65:$90)),$B6&amp;"Z"),1,0),0))&gt;0,MAX(IFERROR(IF(FIND(DD$1&amp;ROW($1:$501),$B6),ROW($1:$501),0),0),IFERROR(IF(FIND(DD$1&amp;CHAR(ROW($65:$90)),$B6&amp;"Z"),1,0),0)),""))</f>
        <v/>
      </c>
      <c r="DE6" s="15" t="str">
        <f t="array" ref="DE6">IF($B6="","",IF(MAX(IFERROR(IF(FIND(DE$1&amp;ROW($1:$501),$B6),ROW($1:$501),0),0),IFERROR(IF(FIND(DE$1&amp;CHAR(ROW($65:$90)),$B6&amp;"Z"),1,0),0))&gt;0,MAX(IFERROR(IF(FIND(DE$1&amp;ROW($1:$501),$B6),ROW($1:$501),0),0),IFERROR(IF(FIND(DE$1&amp;CHAR(ROW($65:$90)),$B6&amp;"Z"),1,0),0)),""))</f>
        <v/>
      </c>
      <c r="DF6" s="15" t="str">
        <f t="array" ref="DF6">IF($B6="","",IF(MAX(IFERROR(IF(FIND(DF$1&amp;ROW($1:$501),$B6),ROW($1:$501),0),0),IFERROR(IF(FIND(DF$1&amp;CHAR(ROW($65:$90)),$B6&amp;"Z"),1,0),0))&gt;0,MAX(IFERROR(IF(FIND(DF$1&amp;ROW($1:$501),$B6),ROW($1:$501),0),0),IFERROR(IF(FIND(DF$1&amp;CHAR(ROW($65:$90)),$B6&amp;"Z"),1,0),0)),""))</f>
        <v/>
      </c>
      <c r="DG6" s="15" t="str">
        <f t="array" ref="DG6">IF($B6="","",IF(MAX(IFERROR(IF(FIND(DG$1&amp;ROW($1:$501),$B6),ROW($1:$501),0),0),IFERROR(IF(FIND(DG$1&amp;CHAR(ROW($65:$90)),$B6&amp;"Z"),1,0),0))&gt;0,MAX(IFERROR(IF(FIND(DG$1&amp;ROW($1:$501),$B6),ROW($1:$501),0),0),IFERROR(IF(FIND(DG$1&amp;CHAR(ROW($65:$90)),$B6&amp;"Z"),1,0),0)),""))</f>
        <v/>
      </c>
      <c r="DH6" s="15" t="str">
        <f t="array" ref="DH6">IF($B6="","",IF(MAX(IFERROR(IF(FIND(DH$1&amp;ROW($1:$501),$B6),ROW($1:$501),0),0),IFERROR(IF(FIND(DH$1&amp;CHAR(ROW($65:$90)),$B6&amp;"Z"),1,0),0))&gt;0,MAX(IFERROR(IF(FIND(DH$1&amp;ROW($1:$501),$B6),ROW($1:$501),0),0),IFERROR(IF(FIND(DH$1&amp;CHAR(ROW($65:$90)),$B6&amp;"Z"),1,0),0)),""))</f>
        <v/>
      </c>
      <c r="DI6" s="18">
        <f t="shared" si="16"/>
        <v>8.2506851423164204E-2</v>
      </c>
      <c r="DJ6" s="14">
        <f t="shared" si="16"/>
        <v>0</v>
      </c>
      <c r="DK6" s="14">
        <f t="shared" si="16"/>
        <v>0</v>
      </c>
      <c r="DL6" s="14">
        <f t="shared" si="16"/>
        <v>0</v>
      </c>
      <c r="DM6" s="14">
        <f t="shared" si="16"/>
        <v>0</v>
      </c>
      <c r="DN6" s="14">
        <f t="shared" si="16"/>
        <v>0.78652700786808605</v>
      </c>
      <c r="DO6" s="14">
        <f t="shared" si="16"/>
        <v>0</v>
      </c>
      <c r="DP6" s="14">
        <f t="shared" si="16"/>
        <v>0.13096614070874987</v>
      </c>
      <c r="DQ6" s="14">
        <f t="shared" si="16"/>
        <v>0</v>
      </c>
      <c r="DR6" s="14">
        <f t="shared" si="16"/>
        <v>0</v>
      </c>
      <c r="DS6" s="14">
        <f t="shared" si="16"/>
        <v>0</v>
      </c>
      <c r="DT6" s="14">
        <f t="shared" si="16"/>
        <v>0</v>
      </c>
      <c r="DU6" s="14">
        <f t="shared" si="16"/>
        <v>0</v>
      </c>
      <c r="DV6" s="14">
        <f t="shared" si="16"/>
        <v>0</v>
      </c>
      <c r="DW6" s="14">
        <f t="shared" si="16"/>
        <v>0</v>
      </c>
      <c r="DX6" s="14">
        <f t="shared" si="16"/>
        <v>0</v>
      </c>
      <c r="DY6" s="14">
        <f t="shared" si="17"/>
        <v>0</v>
      </c>
      <c r="DZ6" s="14">
        <f t="shared" si="17"/>
        <v>0</v>
      </c>
      <c r="EA6" s="14">
        <f t="shared" si="17"/>
        <v>0</v>
      </c>
      <c r="EB6" s="14">
        <f t="shared" si="17"/>
        <v>0</v>
      </c>
      <c r="EC6" s="14">
        <f t="shared" si="17"/>
        <v>0</v>
      </c>
      <c r="ED6" s="14">
        <f t="shared" si="17"/>
        <v>0</v>
      </c>
      <c r="EE6" s="14">
        <f t="shared" si="17"/>
        <v>0</v>
      </c>
      <c r="EF6" s="14">
        <f t="shared" si="17"/>
        <v>0</v>
      </c>
      <c r="EG6" s="14">
        <f t="shared" si="17"/>
        <v>0</v>
      </c>
      <c r="EH6" s="14">
        <f t="shared" si="17"/>
        <v>0</v>
      </c>
      <c r="EI6" s="14">
        <f t="shared" si="17"/>
        <v>0</v>
      </c>
      <c r="EJ6" s="14">
        <f t="shared" si="17"/>
        <v>0</v>
      </c>
      <c r="EK6" s="14">
        <f t="shared" si="17"/>
        <v>0</v>
      </c>
      <c r="EL6" s="14">
        <f t="shared" si="17"/>
        <v>0</v>
      </c>
      <c r="EM6" s="14">
        <f t="shared" si="17"/>
        <v>0</v>
      </c>
      <c r="EN6" s="14">
        <f t="shared" si="17"/>
        <v>0</v>
      </c>
      <c r="EO6" s="14">
        <f t="shared" si="18"/>
        <v>0</v>
      </c>
      <c r="EP6" s="14">
        <f t="shared" si="18"/>
        <v>0</v>
      </c>
      <c r="EQ6" s="14">
        <f t="shared" si="18"/>
        <v>0</v>
      </c>
      <c r="ER6" s="14">
        <f t="shared" si="18"/>
        <v>0</v>
      </c>
      <c r="ES6" s="14">
        <f t="shared" si="18"/>
        <v>0</v>
      </c>
      <c r="ET6" s="14">
        <f t="shared" si="18"/>
        <v>0</v>
      </c>
      <c r="EU6" s="14">
        <f t="shared" si="18"/>
        <v>0</v>
      </c>
      <c r="EV6" s="14">
        <f t="shared" si="18"/>
        <v>0</v>
      </c>
      <c r="EW6" s="14">
        <f t="shared" si="18"/>
        <v>0</v>
      </c>
      <c r="EX6" s="14">
        <f t="shared" si="18"/>
        <v>0</v>
      </c>
      <c r="EY6" s="14">
        <f t="shared" si="18"/>
        <v>0</v>
      </c>
      <c r="EZ6" s="14">
        <f t="shared" si="18"/>
        <v>0</v>
      </c>
      <c r="FA6" s="14">
        <f t="shared" si="18"/>
        <v>0</v>
      </c>
      <c r="FB6" s="14">
        <f t="shared" si="18"/>
        <v>0</v>
      </c>
      <c r="FC6" s="14">
        <f t="shared" si="18"/>
        <v>0</v>
      </c>
      <c r="FD6" s="14">
        <f t="shared" si="18"/>
        <v>0</v>
      </c>
      <c r="FE6" s="14">
        <f t="shared" si="19"/>
        <v>0</v>
      </c>
      <c r="FF6" s="14">
        <f t="shared" si="19"/>
        <v>0</v>
      </c>
      <c r="FG6" s="14">
        <f t="shared" si="19"/>
        <v>0</v>
      </c>
      <c r="FH6" s="14">
        <f t="shared" si="19"/>
        <v>0</v>
      </c>
      <c r="FI6" s="14">
        <f t="shared" si="19"/>
        <v>0</v>
      </c>
      <c r="FJ6" s="14">
        <f t="shared" si="19"/>
        <v>0</v>
      </c>
      <c r="FK6" s="14">
        <f t="shared" si="19"/>
        <v>0</v>
      </c>
      <c r="FL6" s="14">
        <f t="shared" si="19"/>
        <v>0</v>
      </c>
      <c r="FM6" s="14">
        <f t="shared" si="19"/>
        <v>0</v>
      </c>
      <c r="FN6" s="14">
        <f t="shared" si="19"/>
        <v>0</v>
      </c>
      <c r="FO6" s="14">
        <f t="shared" si="19"/>
        <v>0</v>
      </c>
      <c r="FP6" s="14">
        <f t="shared" si="19"/>
        <v>0</v>
      </c>
      <c r="FQ6" s="14">
        <f t="shared" si="19"/>
        <v>0</v>
      </c>
      <c r="FR6" s="14">
        <f t="shared" si="19"/>
        <v>0</v>
      </c>
      <c r="FS6" s="14">
        <f t="shared" si="19"/>
        <v>0</v>
      </c>
      <c r="FT6" s="14">
        <f t="shared" si="19"/>
        <v>0</v>
      </c>
      <c r="FU6" s="14">
        <f t="shared" si="20"/>
        <v>0</v>
      </c>
      <c r="FV6" s="14">
        <f t="shared" si="20"/>
        <v>0</v>
      </c>
      <c r="FW6" s="14">
        <f t="shared" si="20"/>
        <v>0</v>
      </c>
      <c r="FX6" s="14">
        <f t="shared" si="20"/>
        <v>0</v>
      </c>
      <c r="FY6" s="14">
        <f t="shared" si="20"/>
        <v>0</v>
      </c>
      <c r="FZ6" s="14">
        <f t="shared" si="20"/>
        <v>0</v>
      </c>
      <c r="GA6" s="14">
        <f t="shared" si="20"/>
        <v>0</v>
      </c>
      <c r="GB6" s="14">
        <f t="shared" si="20"/>
        <v>0</v>
      </c>
      <c r="GC6" s="14">
        <f t="shared" si="20"/>
        <v>0</v>
      </c>
      <c r="GD6" s="14">
        <f t="shared" si="20"/>
        <v>0</v>
      </c>
      <c r="GE6" s="14">
        <f t="shared" si="20"/>
        <v>0</v>
      </c>
      <c r="GF6" s="14">
        <f t="shared" si="20"/>
        <v>0</v>
      </c>
      <c r="GG6" s="14">
        <f t="shared" si="20"/>
        <v>0</v>
      </c>
      <c r="GH6" s="14">
        <f t="shared" si="20"/>
        <v>0</v>
      </c>
      <c r="GI6" s="14">
        <f t="shared" si="20"/>
        <v>0</v>
      </c>
      <c r="GJ6" s="14">
        <f t="shared" si="20"/>
        <v>0</v>
      </c>
      <c r="GK6" s="14">
        <f t="shared" si="21"/>
        <v>0</v>
      </c>
      <c r="GL6" s="14">
        <f t="shared" si="21"/>
        <v>0</v>
      </c>
      <c r="GM6" s="14">
        <f t="shared" si="21"/>
        <v>0</v>
      </c>
      <c r="GN6" s="18">
        <f t="shared" si="22"/>
        <v>122.16439999999999</v>
      </c>
      <c r="GO6" s="32">
        <f t="shared" ref="GO6" si="366">IF(AD6="",0,AD6*_H)</f>
        <v>10.0794</v>
      </c>
      <c r="GP6" s="32">
        <f t="shared" ref="GP6" si="367">IF(AE6="",0,AE6*_He)</f>
        <v>0</v>
      </c>
      <c r="GQ6" s="32">
        <f t="shared" ref="GQ6" si="368">IF(AF6="",0,AF6*_Li)</f>
        <v>0</v>
      </c>
      <c r="GR6" s="32">
        <f t="shared" ref="GR6" si="369">IF(AG6="",0,AG6*_Be)</f>
        <v>0</v>
      </c>
      <c r="GS6" s="32">
        <f t="shared" ref="GS6" si="370">IF(AH6="",0,AH6*_B)</f>
        <v>0</v>
      </c>
      <c r="GT6" s="32">
        <f t="shared" ref="GT6" si="371">IF(AI6="",0,AI6*_C)</f>
        <v>96.085599999999999</v>
      </c>
      <c r="GU6" s="32">
        <f t="shared" ref="GU6" si="372">IF(AJ6="",0,AJ6*_N)</f>
        <v>0</v>
      </c>
      <c r="GV6" s="32">
        <f t="shared" ref="GV6" si="373">IF(AK6="",0,AK6*_O)</f>
        <v>15.9994</v>
      </c>
      <c r="GW6" s="32">
        <f t="shared" ref="GW6" si="374">IF(AL6="",0,AL6*_F)</f>
        <v>0</v>
      </c>
      <c r="GX6" s="32">
        <f t="shared" ref="GX6" si="375">IF(AM6="",0,AM6*_Ne)</f>
        <v>0</v>
      </c>
      <c r="GY6" s="32">
        <f t="shared" ref="GY6" si="376">IF(AN6="",0,AN6*_Na)</f>
        <v>0</v>
      </c>
      <c r="GZ6" s="32">
        <f t="shared" ref="GZ6" si="377">IF(AO6="",0,AO6*_Mg)</f>
        <v>0</v>
      </c>
      <c r="HA6" s="32">
        <f t="shared" ref="HA6" si="378">IF(AP6="",0,AP6*_Al)</f>
        <v>0</v>
      </c>
      <c r="HB6" s="32">
        <f t="shared" ref="HB6" si="379">IF(AQ6="",0,AQ6*_Si)</f>
        <v>0</v>
      </c>
      <c r="HC6" s="32">
        <f t="shared" ref="HC6" si="380">IF(AR6="",0,AR6*_P)</f>
        <v>0</v>
      </c>
      <c r="HD6" s="32">
        <f t="shared" ref="HD6" si="381">IF(AS6="",0,AS6*_S)</f>
        <v>0</v>
      </c>
      <c r="HE6" s="32">
        <f t="shared" ref="HE6" si="382">IF(AT6="",0,AT6*_Cl)</f>
        <v>0</v>
      </c>
      <c r="HF6" s="32">
        <f t="shared" ref="HF6" si="383">IF(AU6="",0,AU6*_Ar)</f>
        <v>0</v>
      </c>
      <c r="HG6" s="32">
        <f t="shared" ref="HG6" si="384">IF(AV6="",0,AV6*_K)</f>
        <v>0</v>
      </c>
      <c r="HH6" s="32">
        <f t="shared" ref="HH6" si="385">IF(AW6="",0,AW6*_Ca)</f>
        <v>0</v>
      </c>
      <c r="HI6" s="32">
        <f t="shared" ref="HI6" si="386">IF(AX6="",0,AX6*_Sc)</f>
        <v>0</v>
      </c>
      <c r="HJ6" s="32">
        <f t="shared" ref="HJ6" si="387">IF(AY6="",0,AY6*_Ti)</f>
        <v>0</v>
      </c>
      <c r="HK6" s="32">
        <f t="shared" ref="HK6" si="388">IF(AZ6="",0,AZ6*_V)</f>
        <v>0</v>
      </c>
      <c r="HL6" s="32">
        <f t="shared" ref="HL6" si="389">IF(BA6="",0,BA6*_Cr)</f>
        <v>0</v>
      </c>
      <c r="HM6" s="32">
        <f t="shared" ref="HM6" si="390">IF(BB6="",0,BB6*_Mn)</f>
        <v>0</v>
      </c>
      <c r="HN6" s="32">
        <f t="shared" ref="HN6" si="391">IF(BC6="",0,BC6*_Fe)</f>
        <v>0</v>
      </c>
      <c r="HO6" s="32">
        <f t="shared" ref="HO6" si="392">IF(BD6="",0,BD6*_Co)</f>
        <v>0</v>
      </c>
      <c r="HP6" s="32">
        <f t="shared" ref="HP6" si="393">IF(BE6="",0,BE6*_Ni)</f>
        <v>0</v>
      </c>
      <c r="HQ6" s="32">
        <f t="shared" ref="HQ6" si="394">IF(BF6="",0,BF6*_Cu)</f>
        <v>0</v>
      </c>
      <c r="HR6" s="32">
        <f t="shared" ref="HR6" si="395">IF(BG6="",0,BG6*_Zn)</f>
        <v>0</v>
      </c>
      <c r="HS6" s="32">
        <f t="shared" ref="HS6" si="396">IF(BH6="",0,BH6*_Ga)</f>
        <v>0</v>
      </c>
      <c r="HT6" s="32">
        <f t="shared" ref="HT6" si="397">IF(BI6="",0,BI6*_Ge)</f>
        <v>0</v>
      </c>
      <c r="HU6" s="32">
        <f t="shared" ref="HU6" si="398">IF(BJ6="",0,BJ6*_As)</f>
        <v>0</v>
      </c>
      <c r="HV6" s="32">
        <f t="shared" ref="HV6" si="399">IF(BK6="",0,BK6*_Se)</f>
        <v>0</v>
      </c>
      <c r="HW6" s="32">
        <f t="shared" ref="HW6" si="400">IF(BL6="",0,BL6*_Br)</f>
        <v>0</v>
      </c>
      <c r="HX6" s="32">
        <f t="shared" ref="HX6" si="401">IF(BM6="",0,BM6*_Kr)</f>
        <v>0</v>
      </c>
      <c r="HY6" s="32">
        <f t="shared" ref="HY6" si="402">IF(BN6="",0,BN6*_Rb)</f>
        <v>0</v>
      </c>
      <c r="HZ6" s="32">
        <f t="shared" ref="HZ6" si="403">IF(BO6="",0,BO6*_Sr)</f>
        <v>0</v>
      </c>
      <c r="IA6" s="32">
        <f t="shared" ref="IA6" si="404">IF(BP6="",0,BP6*_Y)</f>
        <v>0</v>
      </c>
      <c r="IB6" s="32">
        <f t="shared" ref="IB6" si="405">IF(BQ6="",0,BQ6*_Zr)</f>
        <v>0</v>
      </c>
      <c r="IC6" s="32">
        <f t="shared" ref="IC6" si="406">IF(BR6="",0,BR6*_Nb)</f>
        <v>0</v>
      </c>
      <c r="ID6" s="32">
        <f t="shared" ref="ID6" si="407">IF(BS6="",0,BS6*_Mo)</f>
        <v>0</v>
      </c>
      <c r="IE6" s="32">
        <f t="shared" ref="IE6" si="408">IF(BT6="",0,BT6*_Tc)</f>
        <v>0</v>
      </c>
      <c r="IF6" s="32">
        <f t="shared" ref="IF6" si="409">IF(BU6="",0,BU6*_Ru)</f>
        <v>0</v>
      </c>
      <c r="IG6" s="32">
        <f t="shared" ref="IG6" si="410">IF(BV6="",0,BV6*_Rh)</f>
        <v>0</v>
      </c>
      <c r="IH6" s="32">
        <f t="shared" ref="IH6" si="411">IF(BW6="",0,BW6*_Pd)</f>
        <v>0</v>
      </c>
      <c r="II6" s="32">
        <f t="shared" ref="II6" si="412">IF(BX6="",0,BX6*_Ag)</f>
        <v>0</v>
      </c>
      <c r="IJ6" s="32">
        <f t="shared" ref="IJ6" si="413">IF(BY6="",0,BY6*_Cd)</f>
        <v>0</v>
      </c>
      <c r="IK6" s="32">
        <f t="shared" ref="IK6" si="414">IF(BZ6="",0,BZ6*_In)</f>
        <v>0</v>
      </c>
      <c r="IL6" s="32">
        <f t="shared" ref="IL6" si="415">IF(CA6="",0,CA6*_Sn)</f>
        <v>0</v>
      </c>
      <c r="IM6" s="32">
        <f t="shared" ref="IM6" si="416">IF(CB6="",0,CB6*_Sb)</f>
        <v>0</v>
      </c>
      <c r="IN6" s="32">
        <f t="shared" ref="IN6" si="417">IF(CC6="",0,CC6*_Te)</f>
        <v>0</v>
      </c>
      <c r="IO6" s="32">
        <f t="shared" ref="IO6" si="418">IF(CD6="",0,CD6*_I)</f>
        <v>0</v>
      </c>
      <c r="IP6" s="32">
        <f t="shared" ref="IP6" si="419">IF(CE6="",0,CE6*_Xe)</f>
        <v>0</v>
      </c>
      <c r="IQ6" s="32">
        <f t="shared" ref="IQ6" si="420">IF(CF6="",0,CF6*_Cs)</f>
        <v>0</v>
      </c>
      <c r="IR6" s="32">
        <f t="shared" ref="IR6" si="421">IF(CG6="",0,CG6*_Ba)</f>
        <v>0</v>
      </c>
      <c r="IS6" s="32">
        <f t="shared" ref="IS6" si="422">IF(CH6="",0,CH6*_La)</f>
        <v>0</v>
      </c>
      <c r="IT6" s="32">
        <f t="shared" ref="IT6" si="423">IF(CI6="",0,CI6*_Ce)</f>
        <v>0</v>
      </c>
      <c r="IU6" s="32">
        <f t="shared" ref="IU6" si="424">IF(CJ6="",0,CJ6*_Pr)</f>
        <v>0</v>
      </c>
      <c r="IV6" s="32">
        <f t="shared" ref="IV6" si="425">IF(CK6="",0,CK6*_Nd)</f>
        <v>0</v>
      </c>
      <c r="IW6" s="32">
        <f t="shared" ref="IW6" si="426">IF(CL6="",0,CL6*_Pm)</f>
        <v>0</v>
      </c>
      <c r="IX6" s="32">
        <f t="shared" ref="IX6" si="427">IF(CM6="",0,CM6*_Sm)</f>
        <v>0</v>
      </c>
      <c r="IY6" s="32">
        <f t="shared" ref="IY6" si="428">IF(CN6="",0,CN6*_Eu)</f>
        <v>0</v>
      </c>
      <c r="IZ6" s="32">
        <f t="shared" ref="IZ6" si="429">IF(CO6="",0,CO6*_Gd)</f>
        <v>0</v>
      </c>
      <c r="JA6" s="32">
        <f t="shared" ref="JA6" si="430">IF(CP6="",0,CP6*_Tb)</f>
        <v>0</v>
      </c>
      <c r="JB6" s="32">
        <f t="shared" ref="JB6" si="431">IF(CQ6="",0,CQ6*_Dy)</f>
        <v>0</v>
      </c>
      <c r="JC6" s="32">
        <f t="shared" ref="JC6" si="432">IF(CR6="",0,CR6*_Ho)</f>
        <v>0</v>
      </c>
      <c r="JD6" s="32">
        <f t="shared" ref="JD6" si="433">IF(CS6="",0,CS6*_Er)</f>
        <v>0</v>
      </c>
      <c r="JE6" s="32">
        <f t="shared" ref="JE6" si="434">IF(CT6="",0,CT6*_Tm)</f>
        <v>0</v>
      </c>
      <c r="JF6" s="32">
        <f t="shared" ref="JF6" si="435">IF(CU6="",0,CU6*_Yb)</f>
        <v>0</v>
      </c>
      <c r="JG6" s="32">
        <f t="shared" ref="JG6" si="436">IF(CV6="",0,CV6*_Lu)</f>
        <v>0</v>
      </c>
      <c r="JH6" s="32">
        <f t="shared" ref="JH6" si="437">IF(CW6="",0,CW6*_Hf)</f>
        <v>0</v>
      </c>
      <c r="JI6" s="32">
        <f t="shared" ref="JI6" si="438">IF(CX6="",0,CX6*_Ta)</f>
        <v>0</v>
      </c>
      <c r="JJ6" s="32">
        <f t="shared" ref="JJ6" si="439">IF(CY6="",0,CY6*_W)</f>
        <v>0</v>
      </c>
      <c r="JK6" s="32">
        <f t="shared" ref="JK6" si="440">IF(CZ6="",0,CZ6*_Re)</f>
        <v>0</v>
      </c>
      <c r="JL6" s="32">
        <f t="shared" ref="JL6" si="441">IF(DA6="",0,DA6*_Os)</f>
        <v>0</v>
      </c>
      <c r="JM6" s="32">
        <f t="shared" ref="JM6" si="442">IF(DB6="",0,DB6*_Ir)</f>
        <v>0</v>
      </c>
      <c r="JN6" s="32">
        <f t="shared" ref="JN6" si="443">IF(DC6="",0,DC6*_Pt)</f>
        <v>0</v>
      </c>
      <c r="JO6" s="32">
        <f t="shared" ref="JO6" si="444">IF(DD6="",0,DD6*_Au)</f>
        <v>0</v>
      </c>
      <c r="JP6" s="32">
        <f t="shared" ref="JP6" si="445">IF(DE6="",0,DE6*_Hg)</f>
        <v>0</v>
      </c>
      <c r="JQ6" s="32">
        <f t="shared" ref="JQ6" si="446">IF(DF6="",0,DF6*_Tl)</f>
        <v>0</v>
      </c>
      <c r="JR6" s="32">
        <f t="shared" ref="JR6" si="447">IF(DG6="",0,DG6*_Pb)</f>
        <v>0</v>
      </c>
      <c r="JS6" s="34">
        <f t="shared" ref="JS6" si="448">IF(DH6="",0,DH6*_Bi)</f>
        <v>0</v>
      </c>
      <c r="JT6" s="2"/>
    </row>
    <row r="7" spans="1:280" x14ac:dyDescent="0.25">
      <c r="A7" s="13"/>
      <c r="B7" s="13" t="s">
        <v>361</v>
      </c>
      <c r="C7" s="18">
        <f t="shared" si="0"/>
        <v>147.00196</v>
      </c>
      <c r="D7" s="15">
        <f t="shared" si="1"/>
        <v>12</v>
      </c>
      <c r="E7" s="15">
        <f t="shared" si="2"/>
        <v>4</v>
      </c>
      <c r="F7" s="15">
        <f t="shared" si="3"/>
        <v>6</v>
      </c>
      <c r="G7" s="15" t="str">
        <f t="shared" si="4"/>
        <v/>
      </c>
      <c r="H7" s="15" t="str">
        <f t="shared" si="5"/>
        <v/>
      </c>
      <c r="I7" s="15" t="str">
        <f t="shared" si="6"/>
        <v/>
      </c>
      <c r="J7" s="15" t="str">
        <f t="shared" si="7"/>
        <v/>
      </c>
      <c r="K7" s="15" t="str">
        <f t="shared" si="106"/>
        <v/>
      </c>
      <c r="L7" s="15">
        <f t="shared" si="107"/>
        <v>2</v>
      </c>
      <c r="M7" s="15" t="str">
        <f t="shared" si="108"/>
        <v/>
      </c>
      <c r="N7" s="15" t="str">
        <f t="shared" si="109"/>
        <v/>
      </c>
      <c r="O7" s="15" t="str">
        <f t="shared" si="8"/>
        <v/>
      </c>
      <c r="P7" s="15">
        <f t="shared" si="110"/>
        <v>0</v>
      </c>
      <c r="Q7" s="21">
        <f t="shared" si="111"/>
        <v>0.33333333333333331</v>
      </c>
      <c r="R7" s="13">
        <f t="shared" si="112"/>
        <v>0.5</v>
      </c>
      <c r="S7" s="13" t="str">
        <f t="shared" si="113"/>
        <v/>
      </c>
      <c r="T7" s="13" t="str">
        <f t="shared" si="114"/>
        <v/>
      </c>
      <c r="U7" s="13" t="str">
        <f t="shared" si="115"/>
        <v/>
      </c>
      <c r="V7" s="13" t="str">
        <f t="shared" si="9"/>
        <v/>
      </c>
      <c r="W7" s="13" t="str">
        <f t="shared" si="10"/>
        <v/>
      </c>
      <c r="X7" s="13" t="str">
        <f t="shared" si="11"/>
        <v/>
      </c>
      <c r="Y7" s="13">
        <f t="shared" si="12"/>
        <v>0.16666666666666666</v>
      </c>
      <c r="Z7" s="13" t="str">
        <f t="shared" si="13"/>
        <v/>
      </c>
      <c r="AA7" s="13" t="str">
        <f t="shared" si="14"/>
        <v/>
      </c>
      <c r="AB7" s="13">
        <f t="shared" si="116"/>
        <v>0</v>
      </c>
      <c r="AC7" s="13">
        <f t="shared" si="15"/>
        <v>0.99999999999999989</v>
      </c>
      <c r="AD7" s="26">
        <f t="array" ref="AD7">IF($B7="","",IF(MAX(IFERROR(IF(FIND(AD$1&amp;ROW($1:$501),$B7),ROW($1:$501),0),0),IFERROR(IF(FIND(AD$1&amp;CHAR(ROW($65:$90)),$B7&amp;"Z"),1,0),0))&gt;0,MAX(IFERROR(IF(FIND(AD$1&amp;ROW($1:$501),$B7),ROW($1:$501),0),0),IFERROR(IF(FIND(AD$1&amp;CHAR(ROW($65:$90)),$B7&amp;"Z"),1,0),0)),""))</f>
        <v>4</v>
      </c>
      <c r="AE7" s="15" t="str">
        <f t="array" ref="AE7">IF($B7="","",IF(MAX(IFERROR(IF(FIND(AE$1&amp;ROW($1:$501),$B7),ROW($1:$501),0),0),IFERROR(IF(FIND(AE$1&amp;CHAR(ROW($65:$90)),$B7&amp;"Z"),1,0),0))&gt;0,MAX(IFERROR(IF(FIND(AE$1&amp;ROW($1:$501),$B7),ROW($1:$501),0),0),IFERROR(IF(FIND(AE$1&amp;CHAR(ROW($65:$90)),$B7&amp;"Z"),1,0),0)),""))</f>
        <v/>
      </c>
      <c r="AF7" s="15" t="str">
        <f t="array" ref="AF7">IF($B7="","",IF(MAX(IFERROR(IF(FIND(AF$1&amp;ROW($1:$501),$B7),ROW($1:$501),0),0),IFERROR(IF(FIND(AF$1&amp;CHAR(ROW($65:$90)),$B7&amp;"Z"),1,0),0))&gt;0,MAX(IFERROR(IF(FIND(AF$1&amp;ROW($1:$501),$B7),ROW($1:$501),0),0),IFERROR(IF(FIND(AF$1&amp;CHAR(ROW($65:$90)),$B7&amp;"Z"),1,0),0)),""))</f>
        <v/>
      </c>
      <c r="AG7" s="15" t="str">
        <f t="array" ref="AG7">IF($B7="","",IF(MAX(IFERROR(IF(FIND(AG$1&amp;ROW($1:$501),$B7),ROW($1:$501),0),0),IFERROR(IF(FIND(AG$1&amp;CHAR(ROW($65:$90)),$B7&amp;"Z"),1,0),0))&gt;0,MAX(IFERROR(IF(FIND(AG$1&amp;ROW($1:$501),$B7),ROW($1:$501),0),0),IFERROR(IF(FIND(AG$1&amp;CHAR(ROW($65:$90)),$B7&amp;"Z"),1,0),0)),""))</f>
        <v/>
      </c>
      <c r="AH7" s="15" t="str">
        <f t="array" ref="AH7">IF($B7="","",IF(MAX(IFERROR(IF(FIND(AH$1&amp;ROW($1:$501),$B7),ROW($1:$501),0),0),IFERROR(IF(FIND(AH$1&amp;CHAR(ROW($65:$90)),$B7&amp;"Z"),1,0),0))&gt;0,MAX(IFERROR(IF(FIND(AH$1&amp;ROW($1:$501),$B7),ROW($1:$501),0),0),IFERROR(IF(FIND(AH$1&amp;CHAR(ROW($65:$90)),$B7&amp;"Z"),1,0),0)),""))</f>
        <v/>
      </c>
      <c r="AI7" s="15">
        <f t="array" ref="AI7">IF($B7="","",IF(MAX(IFERROR(IF(FIND(AI$1&amp;ROW($1:$501),$B7),ROW($1:$501),0),0),IFERROR(IF(FIND(AI$1&amp;CHAR(ROW($65:$90)),$B7&amp;"Z"),1,0),0))&gt;0,MAX(IFERROR(IF(FIND(AI$1&amp;ROW($1:$501),$B7),ROW($1:$501),0),0),IFERROR(IF(FIND(AI$1&amp;CHAR(ROW($65:$90)),$B7&amp;"Z"),1,0),0)),""))</f>
        <v>6</v>
      </c>
      <c r="AJ7" s="15" t="str">
        <f t="array" ref="AJ7">IF($B7="","",IF(MAX(IFERROR(IF(FIND(AJ$1&amp;ROW($1:$501),$B7),ROW($1:$501),0),0),IFERROR(IF(FIND(AJ$1&amp;CHAR(ROW($65:$90)),$B7&amp;"Z"),1,0),0))&gt;0,MAX(IFERROR(IF(FIND(AJ$1&amp;ROW($1:$501),$B7),ROW($1:$501),0),0),IFERROR(IF(FIND(AJ$1&amp;CHAR(ROW($65:$90)),$B7&amp;"Z"),1,0),0)),""))</f>
        <v/>
      </c>
      <c r="AK7" s="15" t="str">
        <f t="array" ref="AK7">IF($B7="","",IF(MAX(IFERROR(IF(FIND(AK$1&amp;ROW($1:$501),$B7),ROW($1:$501),0),0),IFERROR(IF(FIND(AK$1&amp;CHAR(ROW($65:$90)),$B7&amp;"Z"),1,0),0))&gt;0,MAX(IFERROR(IF(FIND(AK$1&amp;ROW($1:$501),$B7),ROW($1:$501),0),0),IFERROR(IF(FIND(AK$1&amp;CHAR(ROW($65:$90)),$B7&amp;"Z"),1,0),0)),""))</f>
        <v/>
      </c>
      <c r="AL7" s="15" t="str">
        <f t="array" ref="AL7">IF($B7="","",IF(MAX(IFERROR(IF(FIND(AL$1&amp;ROW($1:$501),$B7),ROW($1:$501),0),0),IFERROR(IF(FIND(AL$1&amp;CHAR(ROW($65:$90)),$B7&amp;"Z"),1,0),0))&gt;0,MAX(IFERROR(IF(FIND(AL$1&amp;ROW($1:$501),$B7),ROW($1:$501),0),0),IFERROR(IF(FIND(AL$1&amp;CHAR(ROW($65:$90)),$B7&amp;"Z"),1,0),0)),""))</f>
        <v/>
      </c>
      <c r="AM7" s="15" t="str">
        <f t="array" ref="AM7">IF($B7="","",IF(MAX(IFERROR(IF(FIND(AM$1&amp;ROW($1:$501),$B7),ROW($1:$501),0),0),IFERROR(IF(FIND(AM$1&amp;CHAR(ROW($65:$90)),$B7&amp;"Z"),1,0),0))&gt;0,MAX(IFERROR(IF(FIND(AM$1&amp;ROW($1:$501),$B7),ROW($1:$501),0),0),IFERROR(IF(FIND(AM$1&amp;CHAR(ROW($65:$90)),$B7&amp;"Z"),1,0),0)),""))</f>
        <v/>
      </c>
      <c r="AN7" s="15" t="str">
        <f t="array" ref="AN7">IF($B7="","",IF(MAX(IFERROR(IF(FIND(AN$1&amp;ROW($1:$501),$B7),ROW($1:$501),0),0),IFERROR(IF(FIND(AN$1&amp;CHAR(ROW($65:$90)),$B7&amp;"Z"),1,0),0))&gt;0,MAX(IFERROR(IF(FIND(AN$1&amp;ROW($1:$501),$B7),ROW($1:$501),0),0),IFERROR(IF(FIND(AN$1&amp;CHAR(ROW($65:$90)),$B7&amp;"Z"),1,0),0)),""))</f>
        <v/>
      </c>
      <c r="AO7" s="15" t="str">
        <f t="array" ref="AO7">IF($B7="","",IF(MAX(IFERROR(IF(FIND(AO$1&amp;ROW($1:$501),$B7),ROW($1:$501),0),0),IFERROR(IF(FIND(AO$1&amp;CHAR(ROW($65:$90)),$B7&amp;"Z"),1,0),0))&gt;0,MAX(IFERROR(IF(FIND(AO$1&amp;ROW($1:$501),$B7),ROW($1:$501),0),0),IFERROR(IF(FIND(AO$1&amp;CHAR(ROW($65:$90)),$B7&amp;"Z"),1,0),0)),""))</f>
        <v/>
      </c>
      <c r="AP7" s="15" t="str">
        <f t="array" ref="AP7">IF($B7="","",IF(MAX(IFERROR(IF(FIND(AP$1&amp;ROW($1:$501),$B7),ROW($1:$501),0),0),IFERROR(IF(FIND(AP$1&amp;CHAR(ROW($65:$90)),$B7&amp;"Z"),1,0),0))&gt;0,MAX(IFERROR(IF(FIND(AP$1&amp;ROW($1:$501),$B7),ROW($1:$501),0),0),IFERROR(IF(FIND(AP$1&amp;CHAR(ROW($65:$90)),$B7&amp;"Z"),1,0),0)),""))</f>
        <v/>
      </c>
      <c r="AQ7" s="15" t="str">
        <f t="array" ref="AQ7">IF($B7="","",IF(MAX(IFERROR(IF(FIND(AQ$1&amp;ROW($1:$501),$B7),ROW($1:$501),0),0),IFERROR(IF(FIND(AQ$1&amp;CHAR(ROW($65:$90)),$B7&amp;"Z"),1,0),0))&gt;0,MAX(IFERROR(IF(FIND(AQ$1&amp;ROW($1:$501),$B7),ROW($1:$501),0),0),IFERROR(IF(FIND(AQ$1&amp;CHAR(ROW($65:$90)),$B7&amp;"Z"),1,0),0)),""))</f>
        <v/>
      </c>
      <c r="AR7" s="15" t="str">
        <f t="array" ref="AR7">IF($B7="","",IF(MAX(IFERROR(IF(FIND(AR$1&amp;ROW($1:$501),$B7),ROW($1:$501),0),0),IFERROR(IF(FIND(AR$1&amp;CHAR(ROW($65:$90)),$B7&amp;"Z"),1,0),0))&gt;0,MAX(IFERROR(IF(FIND(AR$1&amp;ROW($1:$501),$B7),ROW($1:$501),0),0),IFERROR(IF(FIND(AR$1&amp;CHAR(ROW($65:$90)),$B7&amp;"Z"),1,0),0)),""))</f>
        <v/>
      </c>
      <c r="AS7" s="15" t="str">
        <f t="array" ref="AS7">IF($B7="","",IF(MAX(IFERROR(IF(FIND(AS$1&amp;ROW($1:$501),$B7),ROW($1:$501),0),0),IFERROR(IF(FIND(AS$1&amp;CHAR(ROW($65:$90)),$B7&amp;"Z"),1,0),0))&gt;0,MAX(IFERROR(IF(FIND(AS$1&amp;ROW($1:$501),$B7),ROW($1:$501),0),0),IFERROR(IF(FIND(AS$1&amp;CHAR(ROW($65:$90)),$B7&amp;"Z"),1,0),0)),""))</f>
        <v/>
      </c>
      <c r="AT7" s="15">
        <f t="array" ref="AT7">IF($B7="","",IF(MAX(IFERROR(IF(FIND(AT$1&amp;ROW($1:$501),$B7),ROW($1:$501),0),0),IFERROR(IF(FIND(AT$1&amp;CHAR(ROW($65:$90)),$B7&amp;"Z"),1,0),0))&gt;0,MAX(IFERROR(IF(FIND(AT$1&amp;ROW($1:$501),$B7),ROW($1:$501),0),0),IFERROR(IF(FIND(AT$1&amp;CHAR(ROW($65:$90)),$B7&amp;"Z"),1,0),0)),""))</f>
        <v>2</v>
      </c>
      <c r="AU7" s="15" t="str">
        <f t="array" ref="AU7">IF($B7="","",IF(MAX(IFERROR(IF(FIND(AU$1&amp;ROW($1:$501),$B7),ROW($1:$501),0),0),IFERROR(IF(FIND(AU$1&amp;CHAR(ROW($65:$90)),$B7&amp;"Z"),1,0),0))&gt;0,MAX(IFERROR(IF(FIND(AU$1&amp;ROW($1:$501),$B7),ROW($1:$501),0),0),IFERROR(IF(FIND(AU$1&amp;CHAR(ROW($65:$90)),$B7&amp;"Z"),1,0),0)),""))</f>
        <v/>
      </c>
      <c r="AV7" s="15" t="str">
        <f t="array" ref="AV7">IF($B7="","",IF(MAX(IFERROR(IF(FIND(AV$1&amp;ROW($1:$501),$B7),ROW($1:$501),0),0),IFERROR(IF(FIND(AV$1&amp;CHAR(ROW($65:$90)),$B7&amp;"Z"),1,0),0))&gt;0,MAX(IFERROR(IF(FIND(AV$1&amp;ROW($1:$501),$B7),ROW($1:$501),0),0),IFERROR(IF(FIND(AV$1&amp;CHAR(ROW($65:$90)),$B7&amp;"Z"),1,0),0)),""))</f>
        <v/>
      </c>
      <c r="AW7" s="15" t="str">
        <f t="array" ref="AW7">IF($B7="","",IF(MAX(IFERROR(IF(FIND(AW$1&amp;ROW($1:$501),$B7),ROW($1:$501),0),0),IFERROR(IF(FIND(AW$1&amp;CHAR(ROW($65:$90)),$B7&amp;"Z"),1,0),0))&gt;0,MAX(IFERROR(IF(FIND(AW$1&amp;ROW($1:$501),$B7),ROW($1:$501),0),0),IFERROR(IF(FIND(AW$1&amp;CHAR(ROW($65:$90)),$B7&amp;"Z"),1,0),0)),""))</f>
        <v/>
      </c>
      <c r="AX7" s="15" t="str">
        <f t="array" ref="AX7">IF($B7="","",IF(MAX(IFERROR(IF(FIND(AX$1&amp;ROW($1:$501),$B7),ROW($1:$501),0),0),IFERROR(IF(FIND(AX$1&amp;CHAR(ROW($65:$90)),$B7&amp;"Z"),1,0),0))&gt;0,MAX(IFERROR(IF(FIND(AX$1&amp;ROW($1:$501),$B7),ROW($1:$501),0),0),IFERROR(IF(FIND(AX$1&amp;CHAR(ROW($65:$90)),$B7&amp;"Z"),1,0),0)),""))</f>
        <v/>
      </c>
      <c r="AY7" s="15" t="str">
        <f t="array" ref="AY7">IF($B7="","",IF(MAX(IFERROR(IF(FIND(AY$1&amp;ROW($1:$501),$B7),ROW($1:$501),0),0),IFERROR(IF(FIND(AY$1&amp;CHAR(ROW($65:$90)),$B7&amp;"Z"),1,0),0))&gt;0,MAX(IFERROR(IF(FIND(AY$1&amp;ROW($1:$501),$B7),ROW($1:$501),0),0),IFERROR(IF(FIND(AY$1&amp;CHAR(ROW($65:$90)),$B7&amp;"Z"),1,0),0)),""))</f>
        <v/>
      </c>
      <c r="AZ7" s="15" t="str">
        <f t="array" ref="AZ7">IF($B7="","",IF(MAX(IFERROR(IF(FIND(AZ$1&amp;ROW($1:$501),$B7),ROW($1:$501),0),0),IFERROR(IF(FIND(AZ$1&amp;CHAR(ROW($65:$90)),$B7&amp;"Z"),1,0),0))&gt;0,MAX(IFERROR(IF(FIND(AZ$1&amp;ROW($1:$501),$B7),ROW($1:$501),0),0),IFERROR(IF(FIND(AZ$1&amp;CHAR(ROW($65:$90)),$B7&amp;"Z"),1,0),0)),""))</f>
        <v/>
      </c>
      <c r="BA7" s="15" t="str">
        <f t="array" ref="BA7">IF($B7="","",IF(MAX(IFERROR(IF(FIND(BA$1&amp;ROW($1:$501),$B7),ROW($1:$501),0),0),IFERROR(IF(FIND(BA$1&amp;CHAR(ROW($65:$90)),$B7&amp;"Z"),1,0),0))&gt;0,MAX(IFERROR(IF(FIND(BA$1&amp;ROW($1:$501),$B7),ROW($1:$501),0),0),IFERROR(IF(FIND(BA$1&amp;CHAR(ROW($65:$90)),$B7&amp;"Z"),1,0),0)),""))</f>
        <v/>
      </c>
      <c r="BB7" s="15" t="str">
        <f t="array" ref="BB7">IF($B7="","",IF(MAX(IFERROR(IF(FIND(BB$1&amp;ROW($1:$501),$B7),ROW($1:$501),0),0),IFERROR(IF(FIND(BB$1&amp;CHAR(ROW($65:$90)),$B7&amp;"Z"),1,0),0))&gt;0,MAX(IFERROR(IF(FIND(BB$1&amp;ROW($1:$501),$B7),ROW($1:$501),0),0),IFERROR(IF(FIND(BB$1&amp;CHAR(ROW($65:$90)),$B7&amp;"Z"),1,0),0)),""))</f>
        <v/>
      </c>
      <c r="BC7" s="15" t="str">
        <f t="array" ref="BC7">IF($B7="","",IF(MAX(IFERROR(IF(FIND(BC$1&amp;ROW($1:$501),$B7),ROW($1:$501),0),0),IFERROR(IF(FIND(BC$1&amp;CHAR(ROW($65:$90)),$B7&amp;"Z"),1,0),0))&gt;0,MAX(IFERROR(IF(FIND(BC$1&amp;ROW($1:$501),$B7),ROW($1:$501),0),0),IFERROR(IF(FIND(BC$1&amp;CHAR(ROW($65:$90)),$B7&amp;"Z"),1,0),0)),""))</f>
        <v/>
      </c>
      <c r="BD7" s="15" t="str">
        <f t="array" ref="BD7">IF($B7="","",IF(MAX(IFERROR(IF(FIND(BD$1&amp;ROW($1:$501),$B7),ROW($1:$501),0),0),IFERROR(IF(FIND(BD$1&amp;CHAR(ROW($65:$90)),$B7&amp;"Z"),1,0),0))&gt;0,MAX(IFERROR(IF(FIND(BD$1&amp;ROW($1:$501),$B7),ROW($1:$501),0),0),IFERROR(IF(FIND(BD$1&amp;CHAR(ROW($65:$90)),$B7&amp;"Z"),1,0),0)),""))</f>
        <v/>
      </c>
      <c r="BE7" s="15" t="str">
        <f t="array" ref="BE7">IF($B7="","",IF(MAX(IFERROR(IF(FIND(BE$1&amp;ROW($1:$501),$B7),ROW($1:$501),0),0),IFERROR(IF(FIND(BE$1&amp;CHAR(ROW($65:$90)),$B7&amp;"Z"),1,0),0))&gt;0,MAX(IFERROR(IF(FIND(BE$1&amp;ROW($1:$501),$B7),ROW($1:$501),0),0),IFERROR(IF(FIND(BE$1&amp;CHAR(ROW($65:$90)),$B7&amp;"Z"),1,0),0)),""))</f>
        <v/>
      </c>
      <c r="BF7" s="15" t="str">
        <f t="array" ref="BF7">IF($B7="","",IF(MAX(IFERROR(IF(FIND(BF$1&amp;ROW($1:$501),$B7),ROW($1:$501),0),0),IFERROR(IF(FIND(BF$1&amp;CHAR(ROW($65:$90)),$B7&amp;"Z"),1,0),0))&gt;0,MAX(IFERROR(IF(FIND(BF$1&amp;ROW($1:$501),$B7),ROW($1:$501),0),0),IFERROR(IF(FIND(BF$1&amp;CHAR(ROW($65:$90)),$B7&amp;"Z"),1,0),0)),""))</f>
        <v/>
      </c>
      <c r="BG7" s="15" t="str">
        <f t="array" ref="BG7">IF($B7="","",IF(MAX(IFERROR(IF(FIND(BG$1&amp;ROW($1:$501),$B7),ROW($1:$501),0),0),IFERROR(IF(FIND(BG$1&amp;CHAR(ROW($65:$90)),$B7&amp;"Z"),1,0),0))&gt;0,MAX(IFERROR(IF(FIND(BG$1&amp;ROW($1:$501),$B7),ROW($1:$501),0),0),IFERROR(IF(FIND(BG$1&amp;CHAR(ROW($65:$90)),$B7&amp;"Z"),1,0),0)),""))</f>
        <v/>
      </c>
      <c r="BH7" s="15" t="str">
        <f t="array" ref="BH7">IF($B7="","",IF(MAX(IFERROR(IF(FIND(BH$1&amp;ROW($1:$501),$B7),ROW($1:$501),0),0),IFERROR(IF(FIND(BH$1&amp;CHAR(ROW($65:$90)),$B7&amp;"Z"),1,0),0))&gt;0,MAX(IFERROR(IF(FIND(BH$1&amp;ROW($1:$501),$B7),ROW($1:$501),0),0),IFERROR(IF(FIND(BH$1&amp;CHAR(ROW($65:$90)),$B7&amp;"Z"),1,0),0)),""))</f>
        <v/>
      </c>
      <c r="BI7" s="15" t="str">
        <f t="array" ref="BI7">IF($B7="","",IF(MAX(IFERROR(IF(FIND(BI$1&amp;ROW($1:$501),$B7),ROW($1:$501),0),0),IFERROR(IF(FIND(BI$1&amp;CHAR(ROW($65:$90)),$B7&amp;"Z"),1,0),0))&gt;0,MAX(IFERROR(IF(FIND(BI$1&amp;ROW($1:$501),$B7),ROW($1:$501),0),0),IFERROR(IF(FIND(BI$1&amp;CHAR(ROW($65:$90)),$B7&amp;"Z"),1,0),0)),""))</f>
        <v/>
      </c>
      <c r="BJ7" s="15" t="str">
        <f t="array" ref="BJ7">IF($B7="","",IF(MAX(IFERROR(IF(FIND(BJ$1&amp;ROW($1:$501),$B7),ROW($1:$501),0),0),IFERROR(IF(FIND(BJ$1&amp;CHAR(ROW($65:$90)),$B7&amp;"Z"),1,0),0))&gt;0,MAX(IFERROR(IF(FIND(BJ$1&amp;ROW($1:$501),$B7),ROW($1:$501),0),0),IFERROR(IF(FIND(BJ$1&amp;CHAR(ROW($65:$90)),$B7&amp;"Z"),1,0),0)),""))</f>
        <v/>
      </c>
      <c r="BK7" s="15" t="str">
        <f t="array" ref="BK7">IF($B7="","",IF(MAX(IFERROR(IF(FIND(BK$1&amp;ROW($1:$501),$B7),ROW($1:$501),0),0),IFERROR(IF(FIND(BK$1&amp;CHAR(ROW($65:$90)),$B7&amp;"Z"),1,0),0))&gt;0,MAX(IFERROR(IF(FIND(BK$1&amp;ROW($1:$501),$B7),ROW($1:$501),0),0),IFERROR(IF(FIND(BK$1&amp;CHAR(ROW($65:$90)),$B7&amp;"Z"),1,0),0)),""))</f>
        <v/>
      </c>
      <c r="BL7" s="15" t="str">
        <f t="array" ref="BL7">IF($B7="","",IF(MAX(IFERROR(IF(FIND(BL$1&amp;ROW($1:$501),$B7),ROW($1:$501),0),0),IFERROR(IF(FIND(BL$1&amp;CHAR(ROW($65:$90)),$B7&amp;"Z"),1,0),0))&gt;0,MAX(IFERROR(IF(FIND(BL$1&amp;ROW($1:$501),$B7),ROW($1:$501),0),0),IFERROR(IF(FIND(BL$1&amp;CHAR(ROW($65:$90)),$B7&amp;"Z"),1,0),0)),""))</f>
        <v/>
      </c>
      <c r="BM7" s="15" t="str">
        <f t="array" ref="BM7">IF($B7="","",IF(MAX(IFERROR(IF(FIND(BM$1&amp;ROW($1:$501),$B7),ROW($1:$501),0),0),IFERROR(IF(FIND(BM$1&amp;CHAR(ROW($65:$90)),$B7&amp;"Z"),1,0),0))&gt;0,MAX(IFERROR(IF(FIND(BM$1&amp;ROW($1:$501),$B7),ROW($1:$501),0),0),IFERROR(IF(FIND(BM$1&amp;CHAR(ROW($65:$90)),$B7&amp;"Z"),1,0),0)),""))</f>
        <v/>
      </c>
      <c r="BN7" s="15" t="str">
        <f t="array" ref="BN7">IF($B7="","",IF(MAX(IFERROR(IF(FIND(BN$1&amp;ROW($1:$501),$B7),ROW($1:$501),0),0),IFERROR(IF(FIND(BN$1&amp;CHAR(ROW($65:$90)),$B7&amp;"Z"),1,0),0))&gt;0,MAX(IFERROR(IF(FIND(BN$1&amp;ROW($1:$501),$B7),ROW($1:$501),0),0),IFERROR(IF(FIND(BN$1&amp;CHAR(ROW($65:$90)),$B7&amp;"Z"),1,0),0)),""))</f>
        <v/>
      </c>
      <c r="BO7" s="15" t="str">
        <f t="array" ref="BO7">IF($B7="","",IF(MAX(IFERROR(IF(FIND(BO$1&amp;ROW($1:$501),$B7),ROW($1:$501),0),0),IFERROR(IF(FIND(BO$1&amp;CHAR(ROW($65:$90)),$B7&amp;"Z"),1,0),0))&gt;0,MAX(IFERROR(IF(FIND(BO$1&amp;ROW($1:$501),$B7),ROW($1:$501),0),0),IFERROR(IF(FIND(BO$1&amp;CHAR(ROW($65:$90)),$B7&amp;"Z"),1,0),0)),""))</f>
        <v/>
      </c>
      <c r="BP7" s="15" t="str">
        <f t="array" ref="BP7">IF($B7="","",IF(MAX(IFERROR(IF(FIND(BP$1&amp;ROW($1:$501),$B7),ROW($1:$501),0),0),IFERROR(IF(FIND(BP$1&amp;CHAR(ROW($65:$90)),$B7&amp;"Z"),1,0),0))&gt;0,MAX(IFERROR(IF(FIND(BP$1&amp;ROW($1:$501),$B7),ROW($1:$501),0),0),IFERROR(IF(FIND(BP$1&amp;CHAR(ROW($65:$90)),$B7&amp;"Z"),1,0),0)),""))</f>
        <v/>
      </c>
      <c r="BQ7" s="15" t="str">
        <f t="array" ref="BQ7">IF($B7="","",IF(MAX(IFERROR(IF(FIND(BQ$1&amp;ROW($1:$501),$B7),ROW($1:$501),0),0),IFERROR(IF(FIND(BQ$1&amp;CHAR(ROW($65:$90)),$B7&amp;"Z"),1,0),0))&gt;0,MAX(IFERROR(IF(FIND(BQ$1&amp;ROW($1:$501),$B7),ROW($1:$501),0),0),IFERROR(IF(FIND(BQ$1&amp;CHAR(ROW($65:$90)),$B7&amp;"Z"),1,0),0)),""))</f>
        <v/>
      </c>
      <c r="BR7" s="15" t="str">
        <f t="array" ref="BR7">IF($B7="","",IF(MAX(IFERROR(IF(FIND(BR$1&amp;ROW($1:$501),$B7),ROW($1:$501),0),0),IFERROR(IF(FIND(BR$1&amp;CHAR(ROW($65:$90)),$B7&amp;"Z"),1,0),0))&gt;0,MAX(IFERROR(IF(FIND(BR$1&amp;ROW($1:$501),$B7),ROW($1:$501),0),0),IFERROR(IF(FIND(BR$1&amp;CHAR(ROW($65:$90)),$B7&amp;"Z"),1,0),0)),""))</f>
        <v/>
      </c>
      <c r="BS7" s="15" t="str">
        <f t="array" ref="BS7">IF($B7="","",IF(MAX(IFERROR(IF(FIND(BS$1&amp;ROW($1:$501),$B7),ROW($1:$501),0),0),IFERROR(IF(FIND(BS$1&amp;CHAR(ROW($65:$90)),$B7&amp;"Z"),1,0),0))&gt;0,MAX(IFERROR(IF(FIND(BS$1&amp;ROW($1:$501),$B7),ROW($1:$501),0),0),IFERROR(IF(FIND(BS$1&amp;CHAR(ROW($65:$90)),$B7&amp;"Z"),1,0),0)),""))</f>
        <v/>
      </c>
      <c r="BT7" s="15" t="str">
        <f t="array" ref="BT7">IF($B7="","",IF(MAX(IFERROR(IF(FIND(BT$1&amp;ROW($1:$501),$B7),ROW($1:$501),0),0),IFERROR(IF(FIND(BT$1&amp;CHAR(ROW($65:$90)),$B7&amp;"Z"),1,0),0))&gt;0,MAX(IFERROR(IF(FIND(BT$1&amp;ROW($1:$501),$B7),ROW($1:$501),0),0),IFERROR(IF(FIND(BT$1&amp;CHAR(ROW($65:$90)),$B7&amp;"Z"),1,0),0)),""))</f>
        <v/>
      </c>
      <c r="BU7" s="15" t="str">
        <f t="array" ref="BU7">IF($B7="","",IF(MAX(IFERROR(IF(FIND(BU$1&amp;ROW($1:$501),$B7),ROW($1:$501),0),0),IFERROR(IF(FIND(BU$1&amp;CHAR(ROW($65:$90)),$B7&amp;"Z"),1,0),0))&gt;0,MAX(IFERROR(IF(FIND(BU$1&amp;ROW($1:$501),$B7),ROW($1:$501),0),0),IFERROR(IF(FIND(BU$1&amp;CHAR(ROW($65:$90)),$B7&amp;"Z"),1,0),0)),""))</f>
        <v/>
      </c>
      <c r="BV7" s="15" t="str">
        <f t="array" ref="BV7">IF($B7="","",IF(MAX(IFERROR(IF(FIND(BV$1&amp;ROW($1:$501),$B7),ROW($1:$501),0),0),IFERROR(IF(FIND(BV$1&amp;CHAR(ROW($65:$90)),$B7&amp;"Z"),1,0),0))&gt;0,MAX(IFERROR(IF(FIND(BV$1&amp;ROW($1:$501),$B7),ROW($1:$501),0),0),IFERROR(IF(FIND(BV$1&amp;CHAR(ROW($65:$90)),$B7&amp;"Z"),1,0),0)),""))</f>
        <v/>
      </c>
      <c r="BW7" s="15" t="str">
        <f t="array" ref="BW7">IF($B7="","",IF(MAX(IFERROR(IF(FIND(BW$1&amp;ROW($1:$501),$B7),ROW($1:$501),0),0),IFERROR(IF(FIND(BW$1&amp;CHAR(ROW($65:$90)),$B7&amp;"Z"),1,0),0))&gt;0,MAX(IFERROR(IF(FIND(BW$1&amp;ROW($1:$501),$B7),ROW($1:$501),0),0),IFERROR(IF(FIND(BW$1&amp;CHAR(ROW($65:$90)),$B7&amp;"Z"),1,0),0)),""))</f>
        <v/>
      </c>
      <c r="BX7" s="15" t="str">
        <f t="array" ref="BX7">IF($B7="","",IF(MAX(IFERROR(IF(FIND(BX$1&amp;ROW($1:$501),$B7),ROW($1:$501),0),0),IFERROR(IF(FIND(BX$1&amp;CHAR(ROW($65:$90)),$B7&amp;"Z"),1,0),0))&gt;0,MAX(IFERROR(IF(FIND(BX$1&amp;ROW($1:$501),$B7),ROW($1:$501),0),0),IFERROR(IF(FIND(BX$1&amp;CHAR(ROW($65:$90)),$B7&amp;"Z"),1,0),0)),""))</f>
        <v/>
      </c>
      <c r="BY7" s="15" t="str">
        <f t="array" ref="BY7">IF($B7="","",IF(MAX(IFERROR(IF(FIND(BY$1&amp;ROW($1:$501),$B7),ROW($1:$501),0),0),IFERROR(IF(FIND(BY$1&amp;CHAR(ROW($65:$90)),$B7&amp;"Z"),1,0),0))&gt;0,MAX(IFERROR(IF(FIND(BY$1&amp;ROW($1:$501),$B7),ROW($1:$501),0),0),IFERROR(IF(FIND(BY$1&amp;CHAR(ROW($65:$90)),$B7&amp;"Z"),1,0),0)),""))</f>
        <v/>
      </c>
      <c r="BZ7" s="15" t="str">
        <f t="array" ref="BZ7">IF($B7="","",IF(MAX(IFERROR(IF(FIND(BZ$1&amp;ROW($1:$501),$B7),ROW($1:$501),0),0),IFERROR(IF(FIND(BZ$1&amp;CHAR(ROW($65:$90)),$B7&amp;"Z"),1,0),0))&gt;0,MAX(IFERROR(IF(FIND(BZ$1&amp;ROW($1:$501),$B7),ROW($1:$501),0),0),IFERROR(IF(FIND(BZ$1&amp;CHAR(ROW($65:$90)),$B7&amp;"Z"),1,0),0)),""))</f>
        <v/>
      </c>
      <c r="CA7" s="15" t="str">
        <f t="array" ref="CA7">IF($B7="","",IF(MAX(IFERROR(IF(FIND(CA$1&amp;ROW($1:$501),$B7),ROW($1:$501),0),0),IFERROR(IF(FIND(CA$1&amp;CHAR(ROW($65:$90)),$B7&amp;"Z"),1,0),0))&gt;0,MAX(IFERROR(IF(FIND(CA$1&amp;ROW($1:$501),$B7),ROW($1:$501),0),0),IFERROR(IF(FIND(CA$1&amp;CHAR(ROW($65:$90)),$B7&amp;"Z"),1,0),0)),""))</f>
        <v/>
      </c>
      <c r="CB7" s="15" t="str">
        <f t="array" ref="CB7">IF($B7="","",IF(MAX(IFERROR(IF(FIND(CB$1&amp;ROW($1:$501),$B7),ROW($1:$501),0),0),IFERROR(IF(FIND(CB$1&amp;CHAR(ROW($65:$90)),$B7&amp;"Z"),1,0),0))&gt;0,MAX(IFERROR(IF(FIND(CB$1&amp;ROW($1:$501),$B7),ROW($1:$501),0),0),IFERROR(IF(FIND(CB$1&amp;CHAR(ROW($65:$90)),$B7&amp;"Z"),1,0),0)),""))</f>
        <v/>
      </c>
      <c r="CC7" s="15" t="str">
        <f t="array" ref="CC7">IF($B7="","",IF(MAX(IFERROR(IF(FIND(CC$1&amp;ROW($1:$501),$B7),ROW($1:$501),0),0),IFERROR(IF(FIND(CC$1&amp;CHAR(ROW($65:$90)),$B7&amp;"Z"),1,0),0))&gt;0,MAX(IFERROR(IF(FIND(CC$1&amp;ROW($1:$501),$B7),ROW($1:$501),0),0),IFERROR(IF(FIND(CC$1&amp;CHAR(ROW($65:$90)),$B7&amp;"Z"),1,0),0)),""))</f>
        <v/>
      </c>
      <c r="CD7" s="15" t="str">
        <f t="array" ref="CD7">IF($B7="","",IF(MAX(IFERROR(IF(FIND(CD$1&amp;ROW($1:$501),$B7),ROW($1:$501),0),0),IFERROR(IF(FIND(CD$1&amp;CHAR(ROW($65:$90)),$B7&amp;"Z"),1,0),0))&gt;0,MAX(IFERROR(IF(FIND(CD$1&amp;ROW($1:$501),$B7),ROW($1:$501),0),0),IFERROR(IF(FIND(CD$1&amp;CHAR(ROW($65:$90)),$B7&amp;"Z"),1,0),0)),""))</f>
        <v/>
      </c>
      <c r="CE7" s="15" t="str">
        <f t="array" ref="CE7">IF($B7="","",IF(MAX(IFERROR(IF(FIND(CE$1&amp;ROW($1:$501),$B7),ROW($1:$501),0),0),IFERROR(IF(FIND(CE$1&amp;CHAR(ROW($65:$90)),$B7&amp;"Z"),1,0),0))&gt;0,MAX(IFERROR(IF(FIND(CE$1&amp;ROW($1:$501),$B7),ROW($1:$501),0),0),IFERROR(IF(FIND(CE$1&amp;CHAR(ROW($65:$90)),$B7&amp;"Z"),1,0),0)),""))</f>
        <v/>
      </c>
      <c r="CF7" s="15" t="str">
        <f t="array" ref="CF7">IF($B7="","",IF(MAX(IFERROR(IF(FIND(CF$1&amp;ROW($1:$501),$B7),ROW($1:$501),0),0),IFERROR(IF(FIND(CF$1&amp;CHAR(ROW($65:$90)),$B7&amp;"Z"),1,0),0))&gt;0,MAX(IFERROR(IF(FIND(CF$1&amp;ROW($1:$501),$B7),ROW($1:$501),0),0),IFERROR(IF(FIND(CF$1&amp;CHAR(ROW($65:$90)),$B7&amp;"Z"),1,0),0)),""))</f>
        <v/>
      </c>
      <c r="CG7" s="15" t="str">
        <f t="array" ref="CG7">IF($B7="","",IF(MAX(IFERROR(IF(FIND(CG$1&amp;ROW($1:$501),$B7),ROW($1:$501),0),0),IFERROR(IF(FIND(CG$1&amp;CHAR(ROW($65:$90)),$B7&amp;"Z"),1,0),0))&gt;0,MAX(IFERROR(IF(FIND(CG$1&amp;ROW($1:$501),$B7),ROW($1:$501),0),0),IFERROR(IF(FIND(CG$1&amp;CHAR(ROW($65:$90)),$B7&amp;"Z"),1,0),0)),""))</f>
        <v/>
      </c>
      <c r="CH7" s="15" t="str">
        <f t="array" ref="CH7">IF($B7="","",IF(MAX(IFERROR(IF(FIND(CH$1&amp;ROW($1:$501),$B7),ROW($1:$501),0),0),IFERROR(IF(FIND(CH$1&amp;CHAR(ROW($65:$90)),$B7&amp;"Z"),1,0),0))&gt;0,MAX(IFERROR(IF(FIND(CH$1&amp;ROW($1:$501),$B7),ROW($1:$501),0),0),IFERROR(IF(FIND(CH$1&amp;CHAR(ROW($65:$90)),$B7&amp;"Z"),1,0),0)),""))</f>
        <v/>
      </c>
      <c r="CI7" s="15" t="str">
        <f t="array" ref="CI7">IF($B7="","",IF(MAX(IFERROR(IF(FIND(CI$1&amp;ROW($1:$501),$B7),ROW($1:$501),0),0),IFERROR(IF(FIND(CI$1&amp;CHAR(ROW($65:$90)),$B7&amp;"Z"),1,0),0))&gt;0,MAX(IFERROR(IF(FIND(CI$1&amp;ROW($1:$501),$B7),ROW($1:$501),0),0),IFERROR(IF(FIND(CI$1&amp;CHAR(ROW($65:$90)),$B7&amp;"Z"),1,0),0)),""))</f>
        <v/>
      </c>
      <c r="CJ7" s="15" t="str">
        <f t="array" ref="CJ7">IF($B7="","",IF(MAX(IFERROR(IF(FIND(CJ$1&amp;ROW($1:$501),$B7),ROW($1:$501),0),0),IFERROR(IF(FIND(CJ$1&amp;CHAR(ROW($65:$90)),$B7&amp;"Z"),1,0),0))&gt;0,MAX(IFERROR(IF(FIND(CJ$1&amp;ROW($1:$501),$B7),ROW($1:$501),0),0),IFERROR(IF(FIND(CJ$1&amp;CHAR(ROW($65:$90)),$B7&amp;"Z"),1,0),0)),""))</f>
        <v/>
      </c>
      <c r="CK7" s="15" t="str">
        <f t="array" ref="CK7">IF($B7="","",IF(MAX(IFERROR(IF(FIND(CK$1&amp;ROW($1:$501),$B7),ROW($1:$501),0),0),IFERROR(IF(FIND(CK$1&amp;CHAR(ROW($65:$90)),$B7&amp;"Z"),1,0),0))&gt;0,MAX(IFERROR(IF(FIND(CK$1&amp;ROW($1:$501),$B7),ROW($1:$501),0),0),IFERROR(IF(FIND(CK$1&amp;CHAR(ROW($65:$90)),$B7&amp;"Z"),1,0),0)),""))</f>
        <v/>
      </c>
      <c r="CL7" s="15" t="str">
        <f t="array" ref="CL7">IF($B7="","",IF(MAX(IFERROR(IF(FIND(CL$1&amp;ROW($1:$501),$B7),ROW($1:$501),0),0),IFERROR(IF(FIND(CL$1&amp;CHAR(ROW($65:$90)),$B7&amp;"Z"),1,0),0))&gt;0,MAX(IFERROR(IF(FIND(CL$1&amp;ROW($1:$501),$B7),ROW($1:$501),0),0),IFERROR(IF(FIND(CL$1&amp;CHAR(ROW($65:$90)),$B7&amp;"Z"),1,0),0)),""))</f>
        <v/>
      </c>
      <c r="CM7" s="15" t="str">
        <f t="array" ref="CM7">IF($B7="","",IF(MAX(IFERROR(IF(FIND(CM$1&amp;ROW($1:$501),$B7),ROW($1:$501),0),0),IFERROR(IF(FIND(CM$1&amp;CHAR(ROW($65:$90)),$B7&amp;"Z"),1,0),0))&gt;0,MAX(IFERROR(IF(FIND(CM$1&amp;ROW($1:$501),$B7),ROW($1:$501),0),0),IFERROR(IF(FIND(CM$1&amp;CHAR(ROW($65:$90)),$B7&amp;"Z"),1,0),0)),""))</f>
        <v/>
      </c>
      <c r="CN7" s="15" t="str">
        <f t="array" ref="CN7">IF($B7="","",IF(MAX(IFERROR(IF(FIND(CN$1&amp;ROW($1:$501),$B7),ROW($1:$501),0),0),IFERROR(IF(FIND(CN$1&amp;CHAR(ROW($65:$90)),$B7&amp;"Z"),1,0),0))&gt;0,MAX(IFERROR(IF(FIND(CN$1&amp;ROW($1:$501),$B7),ROW($1:$501),0),0),IFERROR(IF(FIND(CN$1&amp;CHAR(ROW($65:$90)),$B7&amp;"Z"),1,0),0)),""))</f>
        <v/>
      </c>
      <c r="CO7" s="15" t="str">
        <f t="array" ref="CO7">IF($B7="","",IF(MAX(IFERROR(IF(FIND(CO$1&amp;ROW($1:$501),$B7),ROW($1:$501),0),0),IFERROR(IF(FIND(CO$1&amp;CHAR(ROW($65:$90)),$B7&amp;"Z"),1,0),0))&gt;0,MAX(IFERROR(IF(FIND(CO$1&amp;ROW($1:$501),$B7),ROW($1:$501),0),0),IFERROR(IF(FIND(CO$1&amp;CHAR(ROW($65:$90)),$B7&amp;"Z"),1,0),0)),""))</f>
        <v/>
      </c>
      <c r="CP7" s="15" t="str">
        <f t="array" ref="CP7">IF($B7="","",IF(MAX(IFERROR(IF(FIND(CP$1&amp;ROW($1:$501),$B7),ROW($1:$501),0),0),IFERROR(IF(FIND(CP$1&amp;CHAR(ROW($65:$90)),$B7&amp;"Z"),1,0),0))&gt;0,MAX(IFERROR(IF(FIND(CP$1&amp;ROW($1:$501),$B7),ROW($1:$501),0),0),IFERROR(IF(FIND(CP$1&amp;CHAR(ROW($65:$90)),$B7&amp;"Z"),1,0),0)),""))</f>
        <v/>
      </c>
      <c r="CQ7" s="15" t="str">
        <f t="array" ref="CQ7">IF($B7="","",IF(MAX(IFERROR(IF(FIND(CQ$1&amp;ROW($1:$501),$B7),ROW($1:$501),0),0),IFERROR(IF(FIND(CQ$1&amp;CHAR(ROW($65:$90)),$B7&amp;"Z"),1,0),0))&gt;0,MAX(IFERROR(IF(FIND(CQ$1&amp;ROW($1:$501),$B7),ROW($1:$501),0),0),IFERROR(IF(FIND(CQ$1&amp;CHAR(ROW($65:$90)),$B7&amp;"Z"),1,0),0)),""))</f>
        <v/>
      </c>
      <c r="CR7" s="15" t="str">
        <f t="array" ref="CR7">IF($B7="","",IF(MAX(IFERROR(IF(FIND(CR$1&amp;ROW($1:$501),$B7),ROW($1:$501),0),0),IFERROR(IF(FIND(CR$1&amp;CHAR(ROW($65:$90)),$B7&amp;"Z"),1,0),0))&gt;0,MAX(IFERROR(IF(FIND(CR$1&amp;ROW($1:$501),$B7),ROW($1:$501),0),0),IFERROR(IF(FIND(CR$1&amp;CHAR(ROW($65:$90)),$B7&amp;"Z"),1,0),0)),""))</f>
        <v/>
      </c>
      <c r="CS7" s="15" t="str">
        <f t="array" ref="CS7">IF($B7="","",IF(MAX(IFERROR(IF(FIND(CS$1&amp;ROW($1:$501),$B7),ROW($1:$501),0),0),IFERROR(IF(FIND(CS$1&amp;CHAR(ROW($65:$90)),$B7&amp;"Z"),1,0),0))&gt;0,MAX(IFERROR(IF(FIND(CS$1&amp;ROW($1:$501),$B7),ROW($1:$501),0),0),IFERROR(IF(FIND(CS$1&amp;CHAR(ROW($65:$90)),$B7&amp;"Z"),1,0),0)),""))</f>
        <v/>
      </c>
      <c r="CT7" s="15" t="str">
        <f t="array" ref="CT7">IF($B7="","",IF(MAX(IFERROR(IF(FIND(CT$1&amp;ROW($1:$501),$B7),ROW($1:$501),0),0),IFERROR(IF(FIND(CT$1&amp;CHAR(ROW($65:$90)),$B7&amp;"Z"),1,0),0))&gt;0,MAX(IFERROR(IF(FIND(CT$1&amp;ROW($1:$501),$B7),ROW($1:$501),0),0),IFERROR(IF(FIND(CT$1&amp;CHAR(ROW($65:$90)),$B7&amp;"Z"),1,0),0)),""))</f>
        <v/>
      </c>
      <c r="CU7" s="15" t="str">
        <f t="array" ref="CU7">IF($B7="","",IF(MAX(IFERROR(IF(FIND(CU$1&amp;ROW($1:$501),$B7),ROW($1:$501),0),0),IFERROR(IF(FIND(CU$1&amp;CHAR(ROW($65:$90)),$B7&amp;"Z"),1,0),0))&gt;0,MAX(IFERROR(IF(FIND(CU$1&amp;ROW($1:$501),$B7),ROW($1:$501),0),0),IFERROR(IF(FIND(CU$1&amp;CHAR(ROW($65:$90)),$B7&amp;"Z"),1,0),0)),""))</f>
        <v/>
      </c>
      <c r="CV7" s="15" t="str">
        <f t="array" ref="CV7">IF($B7="","",IF(MAX(IFERROR(IF(FIND(CV$1&amp;ROW($1:$501),$B7),ROW($1:$501),0),0),IFERROR(IF(FIND(CV$1&amp;CHAR(ROW($65:$90)),$B7&amp;"Z"),1,0),0))&gt;0,MAX(IFERROR(IF(FIND(CV$1&amp;ROW($1:$501),$B7),ROW($1:$501),0),0),IFERROR(IF(FIND(CV$1&amp;CHAR(ROW($65:$90)),$B7&amp;"Z"),1,0),0)),""))</f>
        <v/>
      </c>
      <c r="CW7" s="15" t="str">
        <f t="array" ref="CW7">IF($B7="","",IF(MAX(IFERROR(IF(FIND(CW$1&amp;ROW($1:$501),$B7),ROW($1:$501),0),0),IFERROR(IF(FIND(CW$1&amp;CHAR(ROW($65:$90)),$B7&amp;"Z"),1,0),0))&gt;0,MAX(IFERROR(IF(FIND(CW$1&amp;ROW($1:$501),$B7),ROW($1:$501),0),0),IFERROR(IF(FIND(CW$1&amp;CHAR(ROW($65:$90)),$B7&amp;"Z"),1,0),0)),""))</f>
        <v/>
      </c>
      <c r="CX7" s="15" t="str">
        <f t="array" ref="CX7">IF($B7="","",IF(MAX(IFERROR(IF(FIND(CX$1&amp;ROW($1:$501),$B7),ROW($1:$501),0),0),IFERROR(IF(FIND(CX$1&amp;CHAR(ROW($65:$90)),$B7&amp;"Z"),1,0),0))&gt;0,MAX(IFERROR(IF(FIND(CX$1&amp;ROW($1:$501),$B7),ROW($1:$501),0),0),IFERROR(IF(FIND(CX$1&amp;CHAR(ROW($65:$90)),$B7&amp;"Z"),1,0),0)),""))</f>
        <v/>
      </c>
      <c r="CY7" s="15" t="str">
        <f t="array" ref="CY7">IF($B7="","",IF(MAX(IFERROR(IF(FIND(CY$1&amp;ROW($1:$501),$B7),ROW($1:$501),0),0),IFERROR(IF(FIND(CY$1&amp;CHAR(ROW($65:$90)),$B7&amp;"Z"),1,0),0))&gt;0,MAX(IFERROR(IF(FIND(CY$1&amp;ROW($1:$501),$B7),ROW($1:$501),0),0),IFERROR(IF(FIND(CY$1&amp;CHAR(ROW($65:$90)),$B7&amp;"Z"),1,0),0)),""))</f>
        <v/>
      </c>
      <c r="CZ7" s="15" t="str">
        <f t="array" ref="CZ7">IF($B7="","",IF(MAX(IFERROR(IF(FIND(CZ$1&amp;ROW($1:$501),$B7),ROW($1:$501),0),0),IFERROR(IF(FIND(CZ$1&amp;CHAR(ROW($65:$90)),$B7&amp;"Z"),1,0),0))&gt;0,MAX(IFERROR(IF(FIND(CZ$1&amp;ROW($1:$501),$B7),ROW($1:$501),0),0),IFERROR(IF(FIND(CZ$1&amp;CHAR(ROW($65:$90)),$B7&amp;"Z"),1,0),0)),""))</f>
        <v/>
      </c>
      <c r="DA7" s="15" t="str">
        <f t="array" ref="DA7">IF($B7="","",IF(MAX(IFERROR(IF(FIND(DA$1&amp;ROW($1:$501),$B7),ROW($1:$501),0),0),IFERROR(IF(FIND(DA$1&amp;CHAR(ROW($65:$90)),$B7&amp;"Z"),1,0),0))&gt;0,MAX(IFERROR(IF(FIND(DA$1&amp;ROW($1:$501),$B7),ROW($1:$501),0),0),IFERROR(IF(FIND(DA$1&amp;CHAR(ROW($65:$90)),$B7&amp;"Z"),1,0),0)),""))</f>
        <v/>
      </c>
      <c r="DB7" s="15" t="str">
        <f t="array" ref="DB7">IF($B7="","",IF(MAX(IFERROR(IF(FIND(DB$1&amp;ROW($1:$501),$B7),ROW($1:$501),0),0),IFERROR(IF(FIND(DB$1&amp;CHAR(ROW($65:$90)),$B7&amp;"Z"),1,0),0))&gt;0,MAX(IFERROR(IF(FIND(DB$1&amp;ROW($1:$501),$B7),ROW($1:$501),0),0),IFERROR(IF(FIND(DB$1&amp;CHAR(ROW($65:$90)),$B7&amp;"Z"),1,0),0)),""))</f>
        <v/>
      </c>
      <c r="DC7" s="15" t="str">
        <f t="array" ref="DC7">IF($B7="","",IF(MAX(IFERROR(IF(FIND(DC$1&amp;ROW($1:$501),$B7),ROW($1:$501),0),0),IFERROR(IF(FIND(DC$1&amp;CHAR(ROW($65:$90)),$B7&amp;"Z"),1,0),0))&gt;0,MAX(IFERROR(IF(FIND(DC$1&amp;ROW($1:$501),$B7),ROW($1:$501),0),0),IFERROR(IF(FIND(DC$1&amp;CHAR(ROW($65:$90)),$B7&amp;"Z"),1,0),0)),""))</f>
        <v/>
      </c>
      <c r="DD7" s="15" t="str">
        <f t="array" ref="DD7">IF($B7="","",IF(MAX(IFERROR(IF(FIND(DD$1&amp;ROW($1:$501),$B7),ROW($1:$501),0),0),IFERROR(IF(FIND(DD$1&amp;CHAR(ROW($65:$90)),$B7&amp;"Z"),1,0),0))&gt;0,MAX(IFERROR(IF(FIND(DD$1&amp;ROW($1:$501),$B7),ROW($1:$501),0),0),IFERROR(IF(FIND(DD$1&amp;CHAR(ROW($65:$90)),$B7&amp;"Z"),1,0),0)),""))</f>
        <v/>
      </c>
      <c r="DE7" s="15" t="str">
        <f t="array" ref="DE7">IF($B7="","",IF(MAX(IFERROR(IF(FIND(DE$1&amp;ROW($1:$501),$B7),ROW($1:$501),0),0),IFERROR(IF(FIND(DE$1&amp;CHAR(ROW($65:$90)),$B7&amp;"Z"),1,0),0))&gt;0,MAX(IFERROR(IF(FIND(DE$1&amp;ROW($1:$501),$B7),ROW($1:$501),0),0),IFERROR(IF(FIND(DE$1&amp;CHAR(ROW($65:$90)),$B7&amp;"Z"),1,0),0)),""))</f>
        <v/>
      </c>
      <c r="DF7" s="15" t="str">
        <f t="array" ref="DF7">IF($B7="","",IF(MAX(IFERROR(IF(FIND(DF$1&amp;ROW($1:$501),$B7),ROW($1:$501),0),0),IFERROR(IF(FIND(DF$1&amp;CHAR(ROW($65:$90)),$B7&amp;"Z"),1,0),0))&gt;0,MAX(IFERROR(IF(FIND(DF$1&amp;ROW($1:$501),$B7),ROW($1:$501),0),0),IFERROR(IF(FIND(DF$1&amp;CHAR(ROW($65:$90)),$B7&amp;"Z"),1,0),0)),""))</f>
        <v/>
      </c>
      <c r="DG7" s="15" t="str">
        <f t="array" ref="DG7">IF($B7="","",IF(MAX(IFERROR(IF(FIND(DG$1&amp;ROW($1:$501),$B7),ROW($1:$501),0),0),IFERROR(IF(FIND(DG$1&amp;CHAR(ROW($65:$90)),$B7&amp;"Z"),1,0),0))&gt;0,MAX(IFERROR(IF(FIND(DG$1&amp;ROW($1:$501),$B7),ROW($1:$501),0),0),IFERROR(IF(FIND(DG$1&amp;CHAR(ROW($65:$90)),$B7&amp;"Z"),1,0),0)),""))</f>
        <v/>
      </c>
      <c r="DH7" s="15" t="str">
        <f t="array" ref="DH7">IF($B7="","",IF(MAX(IFERROR(IF(FIND(DH$1&amp;ROW($1:$501),$B7),ROW($1:$501),0),0),IFERROR(IF(FIND(DH$1&amp;CHAR(ROW($65:$90)),$B7&amp;"Z"),1,0),0))&gt;0,MAX(IFERROR(IF(FIND(DH$1&amp;ROW($1:$501),$B7),ROW($1:$501),0),0),IFERROR(IF(FIND(DH$1&amp;CHAR(ROW($65:$90)),$B7&amp;"Z"),1,0),0)),""))</f>
        <v/>
      </c>
      <c r="DI7" s="18">
        <f t="shared" si="16"/>
        <v>2.7426573087869034E-2</v>
      </c>
      <c r="DJ7" s="14">
        <f t="shared" si="16"/>
        <v>0</v>
      </c>
      <c r="DK7" s="14">
        <f t="shared" si="16"/>
        <v>0</v>
      </c>
      <c r="DL7" s="14">
        <f t="shared" si="16"/>
        <v>0</v>
      </c>
      <c r="DM7" s="14">
        <f t="shared" si="16"/>
        <v>0</v>
      </c>
      <c r="DN7" s="14">
        <f t="shared" si="16"/>
        <v>0.49022611671300165</v>
      </c>
      <c r="DO7" s="14">
        <f t="shared" si="16"/>
        <v>0</v>
      </c>
      <c r="DP7" s="14">
        <f t="shared" si="16"/>
        <v>0</v>
      </c>
      <c r="DQ7" s="14">
        <f t="shared" si="16"/>
        <v>0</v>
      </c>
      <c r="DR7" s="14">
        <f t="shared" si="16"/>
        <v>0</v>
      </c>
      <c r="DS7" s="14">
        <f t="shared" si="16"/>
        <v>0</v>
      </c>
      <c r="DT7" s="14">
        <f t="shared" si="16"/>
        <v>0</v>
      </c>
      <c r="DU7" s="14">
        <f t="shared" si="16"/>
        <v>0</v>
      </c>
      <c r="DV7" s="14">
        <f t="shared" si="16"/>
        <v>0</v>
      </c>
      <c r="DW7" s="14">
        <f t="shared" si="16"/>
        <v>0</v>
      </c>
      <c r="DX7" s="14">
        <f t="shared" si="16"/>
        <v>0</v>
      </c>
      <c r="DY7" s="14">
        <f t="shared" si="17"/>
        <v>0.48234731019912935</v>
      </c>
      <c r="DZ7" s="14">
        <f t="shared" si="17"/>
        <v>0</v>
      </c>
      <c r="EA7" s="14">
        <f t="shared" si="17"/>
        <v>0</v>
      </c>
      <c r="EB7" s="14">
        <f t="shared" si="17"/>
        <v>0</v>
      </c>
      <c r="EC7" s="14">
        <f t="shared" si="17"/>
        <v>0</v>
      </c>
      <c r="ED7" s="14">
        <f t="shared" si="17"/>
        <v>0</v>
      </c>
      <c r="EE7" s="14">
        <f t="shared" si="17"/>
        <v>0</v>
      </c>
      <c r="EF7" s="14">
        <f t="shared" si="17"/>
        <v>0</v>
      </c>
      <c r="EG7" s="14">
        <f t="shared" si="17"/>
        <v>0</v>
      </c>
      <c r="EH7" s="14">
        <f t="shared" si="17"/>
        <v>0</v>
      </c>
      <c r="EI7" s="14">
        <f t="shared" si="17"/>
        <v>0</v>
      </c>
      <c r="EJ7" s="14">
        <f t="shared" si="17"/>
        <v>0</v>
      </c>
      <c r="EK7" s="14">
        <f t="shared" si="17"/>
        <v>0</v>
      </c>
      <c r="EL7" s="14">
        <f t="shared" si="17"/>
        <v>0</v>
      </c>
      <c r="EM7" s="14">
        <f t="shared" si="17"/>
        <v>0</v>
      </c>
      <c r="EN7" s="14">
        <f t="shared" si="17"/>
        <v>0</v>
      </c>
      <c r="EO7" s="14">
        <f t="shared" si="18"/>
        <v>0</v>
      </c>
      <c r="EP7" s="14">
        <f t="shared" si="18"/>
        <v>0</v>
      </c>
      <c r="EQ7" s="14">
        <f t="shared" si="18"/>
        <v>0</v>
      </c>
      <c r="ER7" s="14">
        <f t="shared" si="18"/>
        <v>0</v>
      </c>
      <c r="ES7" s="14">
        <f t="shared" si="18"/>
        <v>0</v>
      </c>
      <c r="ET7" s="14">
        <f t="shared" si="18"/>
        <v>0</v>
      </c>
      <c r="EU7" s="14">
        <f t="shared" si="18"/>
        <v>0</v>
      </c>
      <c r="EV7" s="14">
        <f t="shared" si="18"/>
        <v>0</v>
      </c>
      <c r="EW7" s="14">
        <f t="shared" si="18"/>
        <v>0</v>
      </c>
      <c r="EX7" s="14">
        <f t="shared" si="18"/>
        <v>0</v>
      </c>
      <c r="EY7" s="14">
        <f t="shared" si="18"/>
        <v>0</v>
      </c>
      <c r="EZ7" s="14">
        <f t="shared" si="18"/>
        <v>0</v>
      </c>
      <c r="FA7" s="14">
        <f t="shared" si="18"/>
        <v>0</v>
      </c>
      <c r="FB7" s="14">
        <f t="shared" si="18"/>
        <v>0</v>
      </c>
      <c r="FC7" s="14">
        <f t="shared" si="18"/>
        <v>0</v>
      </c>
      <c r="FD7" s="14">
        <f t="shared" si="18"/>
        <v>0</v>
      </c>
      <c r="FE7" s="14">
        <f t="shared" si="19"/>
        <v>0</v>
      </c>
      <c r="FF7" s="14">
        <f t="shared" si="19"/>
        <v>0</v>
      </c>
      <c r="FG7" s="14">
        <f t="shared" si="19"/>
        <v>0</v>
      </c>
      <c r="FH7" s="14">
        <f t="shared" si="19"/>
        <v>0</v>
      </c>
      <c r="FI7" s="14">
        <f t="shared" si="19"/>
        <v>0</v>
      </c>
      <c r="FJ7" s="14">
        <f t="shared" si="19"/>
        <v>0</v>
      </c>
      <c r="FK7" s="14">
        <f t="shared" si="19"/>
        <v>0</v>
      </c>
      <c r="FL7" s="14">
        <f t="shared" si="19"/>
        <v>0</v>
      </c>
      <c r="FM7" s="14">
        <f t="shared" si="19"/>
        <v>0</v>
      </c>
      <c r="FN7" s="14">
        <f t="shared" si="19"/>
        <v>0</v>
      </c>
      <c r="FO7" s="14">
        <f t="shared" si="19"/>
        <v>0</v>
      </c>
      <c r="FP7" s="14">
        <f t="shared" si="19"/>
        <v>0</v>
      </c>
      <c r="FQ7" s="14">
        <f t="shared" si="19"/>
        <v>0</v>
      </c>
      <c r="FR7" s="14">
        <f t="shared" si="19"/>
        <v>0</v>
      </c>
      <c r="FS7" s="14">
        <f t="shared" si="19"/>
        <v>0</v>
      </c>
      <c r="FT7" s="14">
        <f t="shared" si="19"/>
        <v>0</v>
      </c>
      <c r="FU7" s="14">
        <f t="shared" si="20"/>
        <v>0</v>
      </c>
      <c r="FV7" s="14">
        <f t="shared" si="20"/>
        <v>0</v>
      </c>
      <c r="FW7" s="14">
        <f t="shared" si="20"/>
        <v>0</v>
      </c>
      <c r="FX7" s="14">
        <f t="shared" si="20"/>
        <v>0</v>
      </c>
      <c r="FY7" s="14">
        <f t="shared" si="20"/>
        <v>0</v>
      </c>
      <c r="FZ7" s="14">
        <f t="shared" si="20"/>
        <v>0</v>
      </c>
      <c r="GA7" s="14">
        <f t="shared" si="20"/>
        <v>0</v>
      </c>
      <c r="GB7" s="14">
        <f t="shared" si="20"/>
        <v>0</v>
      </c>
      <c r="GC7" s="14">
        <f t="shared" si="20"/>
        <v>0</v>
      </c>
      <c r="GD7" s="14">
        <f t="shared" si="20"/>
        <v>0</v>
      </c>
      <c r="GE7" s="14">
        <f t="shared" si="20"/>
        <v>0</v>
      </c>
      <c r="GF7" s="14">
        <f t="shared" si="20"/>
        <v>0</v>
      </c>
      <c r="GG7" s="14">
        <f t="shared" si="20"/>
        <v>0</v>
      </c>
      <c r="GH7" s="14">
        <f t="shared" si="20"/>
        <v>0</v>
      </c>
      <c r="GI7" s="14">
        <f t="shared" si="20"/>
        <v>0</v>
      </c>
      <c r="GJ7" s="14">
        <f t="shared" si="20"/>
        <v>0</v>
      </c>
      <c r="GK7" s="14">
        <f t="shared" si="21"/>
        <v>0</v>
      </c>
      <c r="GL7" s="14">
        <f t="shared" si="21"/>
        <v>0</v>
      </c>
      <c r="GM7" s="14">
        <f t="shared" si="21"/>
        <v>0</v>
      </c>
      <c r="GN7" s="18">
        <f t="shared" si="22"/>
        <v>147.00196</v>
      </c>
      <c r="GO7" s="32">
        <f t="shared" ref="GO7" si="449">IF(AD7="",0,AD7*_H)</f>
        <v>4.0317600000000002</v>
      </c>
      <c r="GP7" s="32">
        <f t="shared" ref="GP7" si="450">IF(AE7="",0,AE7*_He)</f>
        <v>0</v>
      </c>
      <c r="GQ7" s="32">
        <f t="shared" ref="GQ7" si="451">IF(AF7="",0,AF7*_Li)</f>
        <v>0</v>
      </c>
      <c r="GR7" s="32">
        <f t="shared" ref="GR7" si="452">IF(AG7="",0,AG7*_Be)</f>
        <v>0</v>
      </c>
      <c r="GS7" s="32">
        <f t="shared" ref="GS7" si="453">IF(AH7="",0,AH7*_B)</f>
        <v>0</v>
      </c>
      <c r="GT7" s="32">
        <f t="shared" ref="GT7" si="454">IF(AI7="",0,AI7*_C)</f>
        <v>72.0642</v>
      </c>
      <c r="GU7" s="32">
        <f t="shared" ref="GU7" si="455">IF(AJ7="",0,AJ7*_N)</f>
        <v>0</v>
      </c>
      <c r="GV7" s="32">
        <f t="shared" ref="GV7" si="456">IF(AK7="",0,AK7*_O)</f>
        <v>0</v>
      </c>
      <c r="GW7" s="32">
        <f t="shared" ref="GW7" si="457">IF(AL7="",0,AL7*_F)</f>
        <v>0</v>
      </c>
      <c r="GX7" s="32">
        <f t="shared" ref="GX7" si="458">IF(AM7="",0,AM7*_Ne)</f>
        <v>0</v>
      </c>
      <c r="GY7" s="32">
        <f t="shared" ref="GY7" si="459">IF(AN7="",0,AN7*_Na)</f>
        <v>0</v>
      </c>
      <c r="GZ7" s="32">
        <f t="shared" ref="GZ7" si="460">IF(AO7="",0,AO7*_Mg)</f>
        <v>0</v>
      </c>
      <c r="HA7" s="32">
        <f t="shared" ref="HA7" si="461">IF(AP7="",0,AP7*_Al)</f>
        <v>0</v>
      </c>
      <c r="HB7" s="32">
        <f t="shared" ref="HB7" si="462">IF(AQ7="",0,AQ7*_Si)</f>
        <v>0</v>
      </c>
      <c r="HC7" s="32">
        <f t="shared" ref="HC7" si="463">IF(AR7="",0,AR7*_P)</f>
        <v>0</v>
      </c>
      <c r="HD7" s="32">
        <f t="shared" ref="HD7" si="464">IF(AS7="",0,AS7*_S)</f>
        <v>0</v>
      </c>
      <c r="HE7" s="32">
        <f t="shared" ref="HE7" si="465">IF(AT7="",0,AT7*_Cl)</f>
        <v>70.906000000000006</v>
      </c>
      <c r="HF7" s="32">
        <f t="shared" ref="HF7" si="466">IF(AU7="",0,AU7*_Ar)</f>
        <v>0</v>
      </c>
      <c r="HG7" s="32">
        <f t="shared" ref="HG7" si="467">IF(AV7="",0,AV7*_K)</f>
        <v>0</v>
      </c>
      <c r="HH7" s="32">
        <f t="shared" ref="HH7" si="468">IF(AW7="",0,AW7*_Ca)</f>
        <v>0</v>
      </c>
      <c r="HI7" s="32">
        <f t="shared" ref="HI7" si="469">IF(AX7="",0,AX7*_Sc)</f>
        <v>0</v>
      </c>
      <c r="HJ7" s="32">
        <f t="shared" ref="HJ7" si="470">IF(AY7="",0,AY7*_Ti)</f>
        <v>0</v>
      </c>
      <c r="HK7" s="32">
        <f t="shared" ref="HK7" si="471">IF(AZ7="",0,AZ7*_V)</f>
        <v>0</v>
      </c>
      <c r="HL7" s="32">
        <f t="shared" ref="HL7" si="472">IF(BA7="",0,BA7*_Cr)</f>
        <v>0</v>
      </c>
      <c r="HM7" s="32">
        <f t="shared" ref="HM7" si="473">IF(BB7="",0,BB7*_Mn)</f>
        <v>0</v>
      </c>
      <c r="HN7" s="32">
        <f t="shared" ref="HN7" si="474">IF(BC7="",0,BC7*_Fe)</f>
        <v>0</v>
      </c>
      <c r="HO7" s="32">
        <f t="shared" ref="HO7" si="475">IF(BD7="",0,BD7*_Co)</f>
        <v>0</v>
      </c>
      <c r="HP7" s="32">
        <f t="shared" ref="HP7" si="476">IF(BE7="",0,BE7*_Ni)</f>
        <v>0</v>
      </c>
      <c r="HQ7" s="32">
        <f t="shared" ref="HQ7" si="477">IF(BF7="",0,BF7*_Cu)</f>
        <v>0</v>
      </c>
      <c r="HR7" s="32">
        <f t="shared" ref="HR7" si="478">IF(BG7="",0,BG7*_Zn)</f>
        <v>0</v>
      </c>
      <c r="HS7" s="32">
        <f t="shared" ref="HS7" si="479">IF(BH7="",0,BH7*_Ga)</f>
        <v>0</v>
      </c>
      <c r="HT7" s="32">
        <f t="shared" ref="HT7" si="480">IF(BI7="",0,BI7*_Ge)</f>
        <v>0</v>
      </c>
      <c r="HU7" s="32">
        <f t="shared" ref="HU7" si="481">IF(BJ7="",0,BJ7*_As)</f>
        <v>0</v>
      </c>
      <c r="HV7" s="32">
        <f t="shared" ref="HV7" si="482">IF(BK7="",0,BK7*_Se)</f>
        <v>0</v>
      </c>
      <c r="HW7" s="32">
        <f t="shared" ref="HW7" si="483">IF(BL7="",0,BL7*_Br)</f>
        <v>0</v>
      </c>
      <c r="HX7" s="32">
        <f t="shared" ref="HX7" si="484">IF(BM7="",0,BM7*_Kr)</f>
        <v>0</v>
      </c>
      <c r="HY7" s="32">
        <f t="shared" ref="HY7" si="485">IF(BN7="",0,BN7*_Rb)</f>
        <v>0</v>
      </c>
      <c r="HZ7" s="32">
        <f t="shared" ref="HZ7" si="486">IF(BO7="",0,BO7*_Sr)</f>
        <v>0</v>
      </c>
      <c r="IA7" s="32">
        <f t="shared" ref="IA7" si="487">IF(BP7="",0,BP7*_Y)</f>
        <v>0</v>
      </c>
      <c r="IB7" s="32">
        <f t="shared" ref="IB7" si="488">IF(BQ7="",0,BQ7*_Zr)</f>
        <v>0</v>
      </c>
      <c r="IC7" s="32">
        <f t="shared" ref="IC7" si="489">IF(BR7="",0,BR7*_Nb)</f>
        <v>0</v>
      </c>
      <c r="ID7" s="32">
        <f t="shared" ref="ID7" si="490">IF(BS7="",0,BS7*_Mo)</f>
        <v>0</v>
      </c>
      <c r="IE7" s="32">
        <f t="shared" ref="IE7" si="491">IF(BT7="",0,BT7*_Tc)</f>
        <v>0</v>
      </c>
      <c r="IF7" s="32">
        <f t="shared" ref="IF7" si="492">IF(BU7="",0,BU7*_Ru)</f>
        <v>0</v>
      </c>
      <c r="IG7" s="32">
        <f t="shared" ref="IG7" si="493">IF(BV7="",0,BV7*_Rh)</f>
        <v>0</v>
      </c>
      <c r="IH7" s="32">
        <f t="shared" ref="IH7" si="494">IF(BW7="",0,BW7*_Pd)</f>
        <v>0</v>
      </c>
      <c r="II7" s="32">
        <f t="shared" ref="II7" si="495">IF(BX7="",0,BX7*_Ag)</f>
        <v>0</v>
      </c>
      <c r="IJ7" s="32">
        <f t="shared" ref="IJ7" si="496">IF(BY7="",0,BY7*_Cd)</f>
        <v>0</v>
      </c>
      <c r="IK7" s="32">
        <f t="shared" ref="IK7" si="497">IF(BZ7="",0,BZ7*_In)</f>
        <v>0</v>
      </c>
      <c r="IL7" s="32">
        <f t="shared" ref="IL7" si="498">IF(CA7="",0,CA7*_Sn)</f>
        <v>0</v>
      </c>
      <c r="IM7" s="32">
        <f t="shared" ref="IM7" si="499">IF(CB7="",0,CB7*_Sb)</f>
        <v>0</v>
      </c>
      <c r="IN7" s="32">
        <f t="shared" ref="IN7" si="500">IF(CC7="",0,CC7*_Te)</f>
        <v>0</v>
      </c>
      <c r="IO7" s="32">
        <f t="shared" ref="IO7" si="501">IF(CD7="",0,CD7*_I)</f>
        <v>0</v>
      </c>
      <c r="IP7" s="32">
        <f t="shared" ref="IP7" si="502">IF(CE7="",0,CE7*_Xe)</f>
        <v>0</v>
      </c>
      <c r="IQ7" s="32">
        <f t="shared" ref="IQ7" si="503">IF(CF7="",0,CF7*_Cs)</f>
        <v>0</v>
      </c>
      <c r="IR7" s="32">
        <f t="shared" ref="IR7" si="504">IF(CG7="",0,CG7*_Ba)</f>
        <v>0</v>
      </c>
      <c r="IS7" s="32">
        <f t="shared" ref="IS7" si="505">IF(CH7="",0,CH7*_La)</f>
        <v>0</v>
      </c>
      <c r="IT7" s="32">
        <f t="shared" ref="IT7" si="506">IF(CI7="",0,CI7*_Ce)</f>
        <v>0</v>
      </c>
      <c r="IU7" s="32">
        <f t="shared" ref="IU7" si="507">IF(CJ7="",0,CJ7*_Pr)</f>
        <v>0</v>
      </c>
      <c r="IV7" s="32">
        <f t="shared" ref="IV7" si="508">IF(CK7="",0,CK7*_Nd)</f>
        <v>0</v>
      </c>
      <c r="IW7" s="32">
        <f t="shared" ref="IW7" si="509">IF(CL7="",0,CL7*_Pm)</f>
        <v>0</v>
      </c>
      <c r="IX7" s="32">
        <f t="shared" ref="IX7" si="510">IF(CM7="",0,CM7*_Sm)</f>
        <v>0</v>
      </c>
      <c r="IY7" s="32">
        <f t="shared" ref="IY7" si="511">IF(CN7="",0,CN7*_Eu)</f>
        <v>0</v>
      </c>
      <c r="IZ7" s="32">
        <f t="shared" ref="IZ7" si="512">IF(CO7="",0,CO7*_Gd)</f>
        <v>0</v>
      </c>
      <c r="JA7" s="32">
        <f t="shared" ref="JA7" si="513">IF(CP7="",0,CP7*_Tb)</f>
        <v>0</v>
      </c>
      <c r="JB7" s="32">
        <f t="shared" ref="JB7" si="514">IF(CQ7="",0,CQ7*_Dy)</f>
        <v>0</v>
      </c>
      <c r="JC7" s="32">
        <f t="shared" ref="JC7" si="515">IF(CR7="",0,CR7*_Ho)</f>
        <v>0</v>
      </c>
      <c r="JD7" s="32">
        <f t="shared" ref="JD7" si="516">IF(CS7="",0,CS7*_Er)</f>
        <v>0</v>
      </c>
      <c r="JE7" s="32">
        <f t="shared" ref="JE7" si="517">IF(CT7="",0,CT7*_Tm)</f>
        <v>0</v>
      </c>
      <c r="JF7" s="32">
        <f t="shared" ref="JF7" si="518">IF(CU7="",0,CU7*_Yb)</f>
        <v>0</v>
      </c>
      <c r="JG7" s="32">
        <f t="shared" ref="JG7" si="519">IF(CV7="",0,CV7*_Lu)</f>
        <v>0</v>
      </c>
      <c r="JH7" s="32">
        <f t="shared" ref="JH7" si="520">IF(CW7="",0,CW7*_Hf)</f>
        <v>0</v>
      </c>
      <c r="JI7" s="32">
        <f t="shared" ref="JI7" si="521">IF(CX7="",0,CX7*_Ta)</f>
        <v>0</v>
      </c>
      <c r="JJ7" s="32">
        <f t="shared" ref="JJ7" si="522">IF(CY7="",0,CY7*_W)</f>
        <v>0</v>
      </c>
      <c r="JK7" s="32">
        <f t="shared" ref="JK7" si="523">IF(CZ7="",0,CZ7*_Re)</f>
        <v>0</v>
      </c>
      <c r="JL7" s="32">
        <f t="shared" ref="JL7" si="524">IF(DA7="",0,DA7*_Os)</f>
        <v>0</v>
      </c>
      <c r="JM7" s="32">
        <f t="shared" ref="JM7" si="525">IF(DB7="",0,DB7*_Ir)</f>
        <v>0</v>
      </c>
      <c r="JN7" s="32">
        <f t="shared" ref="JN7" si="526">IF(DC7="",0,DC7*_Pt)</f>
        <v>0</v>
      </c>
      <c r="JO7" s="32">
        <f t="shared" ref="JO7" si="527">IF(DD7="",0,DD7*_Au)</f>
        <v>0</v>
      </c>
      <c r="JP7" s="32">
        <f t="shared" ref="JP7" si="528">IF(DE7="",0,DE7*_Hg)</f>
        <v>0</v>
      </c>
      <c r="JQ7" s="32">
        <f t="shared" ref="JQ7" si="529">IF(DF7="",0,DF7*_Tl)</f>
        <v>0</v>
      </c>
      <c r="JR7" s="32">
        <f t="shared" ref="JR7" si="530">IF(DG7="",0,DG7*_Pb)</f>
        <v>0</v>
      </c>
      <c r="JS7" s="34">
        <f t="shared" ref="JS7" si="531">IF(DH7="",0,DH7*_Bi)</f>
        <v>0</v>
      </c>
      <c r="JT7" s="2"/>
    </row>
    <row r="8" spans="1:280" x14ac:dyDescent="0.25">
      <c r="A8" s="13"/>
      <c r="B8" s="13" t="s">
        <v>205</v>
      </c>
      <c r="C8" s="18">
        <f t="shared" si="0"/>
        <v>128.2551</v>
      </c>
      <c r="D8" s="15">
        <f t="shared" si="1"/>
        <v>29</v>
      </c>
      <c r="E8" s="15">
        <f t="shared" si="2"/>
        <v>20</v>
      </c>
      <c r="F8" s="15">
        <f t="shared" si="3"/>
        <v>9</v>
      </c>
      <c r="G8" s="15" t="str">
        <f t="shared" si="4"/>
        <v/>
      </c>
      <c r="H8" s="15" t="str">
        <f t="shared" si="5"/>
        <v/>
      </c>
      <c r="I8" s="15" t="str">
        <f t="shared" si="6"/>
        <v/>
      </c>
      <c r="J8" s="15" t="str">
        <f t="shared" si="7"/>
        <v/>
      </c>
      <c r="K8" s="15" t="str">
        <f t="shared" si="106"/>
        <v/>
      </c>
      <c r="L8" s="15" t="str">
        <f t="shared" si="107"/>
        <v/>
      </c>
      <c r="M8" s="15" t="str">
        <f t="shared" si="108"/>
        <v/>
      </c>
      <c r="N8" s="15" t="str">
        <f t="shared" si="109"/>
        <v/>
      </c>
      <c r="O8" s="15" t="str">
        <f t="shared" si="8"/>
        <v/>
      </c>
      <c r="P8" s="15">
        <f t="shared" si="110"/>
        <v>0</v>
      </c>
      <c r="Q8" s="21">
        <f t="shared" si="111"/>
        <v>0.68965517241379315</v>
      </c>
      <c r="R8" s="13">
        <f t="shared" si="112"/>
        <v>0.31034482758620691</v>
      </c>
      <c r="S8" s="13" t="str">
        <f t="shared" si="113"/>
        <v/>
      </c>
      <c r="T8" s="13" t="str">
        <f t="shared" si="114"/>
        <v/>
      </c>
      <c r="U8" s="13" t="str">
        <f t="shared" si="115"/>
        <v/>
      </c>
      <c r="V8" s="13" t="str">
        <f t="shared" si="9"/>
        <v/>
      </c>
      <c r="W8" s="13" t="str">
        <f t="shared" si="10"/>
        <v/>
      </c>
      <c r="X8" s="13" t="str">
        <f t="shared" si="11"/>
        <v/>
      </c>
      <c r="Y8" s="13" t="str">
        <f t="shared" si="12"/>
        <v/>
      </c>
      <c r="Z8" s="13" t="str">
        <f t="shared" si="13"/>
        <v/>
      </c>
      <c r="AA8" s="13" t="str">
        <f t="shared" si="14"/>
        <v/>
      </c>
      <c r="AB8" s="13">
        <f t="shared" si="116"/>
        <v>0</v>
      </c>
      <c r="AC8" s="13">
        <f t="shared" si="15"/>
        <v>1</v>
      </c>
      <c r="AD8" s="26">
        <f t="array" ref="AD8">IF($B8="","",IF(MAX(IFERROR(IF(FIND(AD$1&amp;ROW($1:$501),$B8),ROW($1:$501),0),0),IFERROR(IF(FIND(AD$1&amp;CHAR(ROW($65:$90)),$B8&amp;"Z"),1,0),0))&gt;0,MAX(IFERROR(IF(FIND(AD$1&amp;ROW($1:$501),$B8),ROW($1:$501),0),0),IFERROR(IF(FIND(AD$1&amp;CHAR(ROW($65:$90)),$B8&amp;"Z"),1,0),0)),""))</f>
        <v>20</v>
      </c>
      <c r="AE8" s="15" t="str">
        <f t="array" ref="AE8">IF($B8="","",IF(MAX(IFERROR(IF(FIND(AE$1&amp;ROW($1:$501),$B8),ROW($1:$501),0),0),IFERROR(IF(FIND(AE$1&amp;CHAR(ROW($65:$90)),$B8&amp;"Z"),1,0),0))&gt;0,MAX(IFERROR(IF(FIND(AE$1&amp;ROW($1:$501),$B8),ROW($1:$501),0),0),IFERROR(IF(FIND(AE$1&amp;CHAR(ROW($65:$90)),$B8&amp;"Z"),1,0),0)),""))</f>
        <v/>
      </c>
      <c r="AF8" s="15" t="str">
        <f t="array" ref="AF8">IF($B8="","",IF(MAX(IFERROR(IF(FIND(AF$1&amp;ROW($1:$501),$B8),ROW($1:$501),0),0),IFERROR(IF(FIND(AF$1&amp;CHAR(ROW($65:$90)),$B8&amp;"Z"),1,0),0))&gt;0,MAX(IFERROR(IF(FIND(AF$1&amp;ROW($1:$501),$B8),ROW($1:$501),0),0),IFERROR(IF(FIND(AF$1&amp;CHAR(ROW($65:$90)),$B8&amp;"Z"),1,0),0)),""))</f>
        <v/>
      </c>
      <c r="AG8" s="15" t="str">
        <f t="array" ref="AG8">IF($B8="","",IF(MAX(IFERROR(IF(FIND(AG$1&amp;ROW($1:$501),$B8),ROW($1:$501),0),0),IFERROR(IF(FIND(AG$1&amp;CHAR(ROW($65:$90)),$B8&amp;"Z"),1,0),0))&gt;0,MAX(IFERROR(IF(FIND(AG$1&amp;ROW($1:$501),$B8),ROW($1:$501),0),0),IFERROR(IF(FIND(AG$1&amp;CHAR(ROW($65:$90)),$B8&amp;"Z"),1,0),0)),""))</f>
        <v/>
      </c>
      <c r="AH8" s="15" t="str">
        <f t="array" ref="AH8">IF($B8="","",IF(MAX(IFERROR(IF(FIND(AH$1&amp;ROW($1:$501),$B8),ROW($1:$501),0),0),IFERROR(IF(FIND(AH$1&amp;CHAR(ROW($65:$90)),$B8&amp;"Z"),1,0),0))&gt;0,MAX(IFERROR(IF(FIND(AH$1&amp;ROW($1:$501),$B8),ROW($1:$501),0),0),IFERROR(IF(FIND(AH$1&amp;CHAR(ROW($65:$90)),$B8&amp;"Z"),1,0),0)),""))</f>
        <v/>
      </c>
      <c r="AI8" s="15">
        <f t="array" ref="AI8">IF($B8="","",IF(MAX(IFERROR(IF(FIND(AI$1&amp;ROW($1:$501),$B8),ROW($1:$501),0),0),IFERROR(IF(FIND(AI$1&amp;CHAR(ROW($65:$90)),$B8&amp;"Z"),1,0),0))&gt;0,MAX(IFERROR(IF(FIND(AI$1&amp;ROW($1:$501),$B8),ROW($1:$501),0),0),IFERROR(IF(FIND(AI$1&amp;CHAR(ROW($65:$90)),$B8&amp;"Z"),1,0),0)),""))</f>
        <v>9</v>
      </c>
      <c r="AJ8" s="15" t="str">
        <f t="array" ref="AJ8">IF($B8="","",IF(MAX(IFERROR(IF(FIND(AJ$1&amp;ROW($1:$501),$B8),ROW($1:$501),0),0),IFERROR(IF(FIND(AJ$1&amp;CHAR(ROW($65:$90)),$B8&amp;"Z"),1,0),0))&gt;0,MAX(IFERROR(IF(FIND(AJ$1&amp;ROW($1:$501),$B8),ROW($1:$501),0),0),IFERROR(IF(FIND(AJ$1&amp;CHAR(ROW($65:$90)),$B8&amp;"Z"),1,0),0)),""))</f>
        <v/>
      </c>
      <c r="AK8" s="15" t="str">
        <f t="array" ref="AK8">IF($B8="","",IF(MAX(IFERROR(IF(FIND(AK$1&amp;ROW($1:$501),$B8),ROW($1:$501),0),0),IFERROR(IF(FIND(AK$1&amp;CHAR(ROW($65:$90)),$B8&amp;"Z"),1,0),0))&gt;0,MAX(IFERROR(IF(FIND(AK$1&amp;ROW($1:$501),$B8),ROW($1:$501),0),0),IFERROR(IF(FIND(AK$1&amp;CHAR(ROW($65:$90)),$B8&amp;"Z"),1,0),0)),""))</f>
        <v/>
      </c>
      <c r="AL8" s="15" t="str">
        <f t="array" ref="AL8">IF($B8="","",IF(MAX(IFERROR(IF(FIND(AL$1&amp;ROW($1:$501),$B8),ROW($1:$501),0),0),IFERROR(IF(FIND(AL$1&amp;CHAR(ROW($65:$90)),$B8&amp;"Z"),1,0),0))&gt;0,MAX(IFERROR(IF(FIND(AL$1&amp;ROW($1:$501),$B8),ROW($1:$501),0),0),IFERROR(IF(FIND(AL$1&amp;CHAR(ROW($65:$90)),$B8&amp;"Z"),1,0),0)),""))</f>
        <v/>
      </c>
      <c r="AM8" s="15" t="str">
        <f t="array" ref="AM8">IF($B8="","",IF(MAX(IFERROR(IF(FIND(AM$1&amp;ROW($1:$501),$B8),ROW($1:$501),0),0),IFERROR(IF(FIND(AM$1&amp;CHAR(ROW($65:$90)),$B8&amp;"Z"),1,0),0))&gt;0,MAX(IFERROR(IF(FIND(AM$1&amp;ROW($1:$501),$B8),ROW($1:$501),0),0),IFERROR(IF(FIND(AM$1&amp;CHAR(ROW($65:$90)),$B8&amp;"Z"),1,0),0)),""))</f>
        <v/>
      </c>
      <c r="AN8" s="15" t="str">
        <f t="array" ref="AN8">IF($B8="","",IF(MAX(IFERROR(IF(FIND(AN$1&amp;ROW($1:$501),$B8),ROW($1:$501),0),0),IFERROR(IF(FIND(AN$1&amp;CHAR(ROW($65:$90)),$B8&amp;"Z"),1,0),0))&gt;0,MAX(IFERROR(IF(FIND(AN$1&amp;ROW($1:$501),$B8),ROW($1:$501),0),0),IFERROR(IF(FIND(AN$1&amp;CHAR(ROW($65:$90)),$B8&amp;"Z"),1,0),0)),""))</f>
        <v/>
      </c>
      <c r="AO8" s="15" t="str">
        <f t="array" ref="AO8">IF($B8="","",IF(MAX(IFERROR(IF(FIND(AO$1&amp;ROW($1:$501),$B8),ROW($1:$501),0),0),IFERROR(IF(FIND(AO$1&amp;CHAR(ROW($65:$90)),$B8&amp;"Z"),1,0),0))&gt;0,MAX(IFERROR(IF(FIND(AO$1&amp;ROW($1:$501),$B8),ROW($1:$501),0),0),IFERROR(IF(FIND(AO$1&amp;CHAR(ROW($65:$90)),$B8&amp;"Z"),1,0),0)),""))</f>
        <v/>
      </c>
      <c r="AP8" s="15" t="str">
        <f t="array" ref="AP8">IF($B8="","",IF(MAX(IFERROR(IF(FIND(AP$1&amp;ROW($1:$501),$B8),ROW($1:$501),0),0),IFERROR(IF(FIND(AP$1&amp;CHAR(ROW($65:$90)),$B8&amp;"Z"),1,0),0))&gt;0,MAX(IFERROR(IF(FIND(AP$1&amp;ROW($1:$501),$B8),ROW($1:$501),0),0),IFERROR(IF(FIND(AP$1&amp;CHAR(ROW($65:$90)),$B8&amp;"Z"),1,0),0)),""))</f>
        <v/>
      </c>
      <c r="AQ8" s="15" t="str">
        <f t="array" ref="AQ8">IF($B8="","",IF(MAX(IFERROR(IF(FIND(AQ$1&amp;ROW($1:$501),$B8),ROW($1:$501),0),0),IFERROR(IF(FIND(AQ$1&amp;CHAR(ROW($65:$90)),$B8&amp;"Z"),1,0),0))&gt;0,MAX(IFERROR(IF(FIND(AQ$1&amp;ROW($1:$501),$B8),ROW($1:$501),0),0),IFERROR(IF(FIND(AQ$1&amp;CHAR(ROW($65:$90)),$B8&amp;"Z"),1,0),0)),""))</f>
        <v/>
      </c>
      <c r="AR8" s="15" t="str">
        <f t="array" ref="AR8">IF($B8="","",IF(MAX(IFERROR(IF(FIND(AR$1&amp;ROW($1:$501),$B8),ROW($1:$501),0),0),IFERROR(IF(FIND(AR$1&amp;CHAR(ROW($65:$90)),$B8&amp;"Z"),1,0),0))&gt;0,MAX(IFERROR(IF(FIND(AR$1&amp;ROW($1:$501),$B8),ROW($1:$501),0),0),IFERROR(IF(FIND(AR$1&amp;CHAR(ROW($65:$90)),$B8&amp;"Z"),1,0),0)),""))</f>
        <v/>
      </c>
      <c r="AS8" s="15" t="str">
        <f t="array" ref="AS8">IF($B8="","",IF(MAX(IFERROR(IF(FIND(AS$1&amp;ROW($1:$501),$B8),ROW($1:$501),0),0),IFERROR(IF(FIND(AS$1&amp;CHAR(ROW($65:$90)),$B8&amp;"Z"),1,0),0))&gt;0,MAX(IFERROR(IF(FIND(AS$1&amp;ROW($1:$501),$B8),ROW($1:$501),0),0),IFERROR(IF(FIND(AS$1&amp;CHAR(ROW($65:$90)),$B8&amp;"Z"),1,0),0)),""))</f>
        <v/>
      </c>
      <c r="AT8" s="15" t="str">
        <f t="array" ref="AT8">IF($B8="","",IF(MAX(IFERROR(IF(FIND(AT$1&amp;ROW($1:$501),$B8),ROW($1:$501),0),0),IFERROR(IF(FIND(AT$1&amp;CHAR(ROW($65:$90)),$B8&amp;"Z"),1,0),0))&gt;0,MAX(IFERROR(IF(FIND(AT$1&amp;ROW($1:$501),$B8),ROW($1:$501),0),0),IFERROR(IF(FIND(AT$1&amp;CHAR(ROW($65:$90)),$B8&amp;"Z"),1,0),0)),""))</f>
        <v/>
      </c>
      <c r="AU8" s="15" t="str">
        <f t="array" ref="AU8">IF($B8="","",IF(MAX(IFERROR(IF(FIND(AU$1&amp;ROW($1:$501),$B8),ROW($1:$501),0),0),IFERROR(IF(FIND(AU$1&amp;CHAR(ROW($65:$90)),$B8&amp;"Z"),1,0),0))&gt;0,MAX(IFERROR(IF(FIND(AU$1&amp;ROW($1:$501),$B8),ROW($1:$501),0),0),IFERROR(IF(FIND(AU$1&amp;CHAR(ROW($65:$90)),$B8&amp;"Z"),1,0),0)),""))</f>
        <v/>
      </c>
      <c r="AV8" s="15" t="str">
        <f t="array" ref="AV8">IF($B8="","",IF(MAX(IFERROR(IF(FIND(AV$1&amp;ROW($1:$501),$B8),ROW($1:$501),0),0),IFERROR(IF(FIND(AV$1&amp;CHAR(ROW($65:$90)),$B8&amp;"Z"),1,0),0))&gt;0,MAX(IFERROR(IF(FIND(AV$1&amp;ROW($1:$501),$B8),ROW($1:$501),0),0),IFERROR(IF(FIND(AV$1&amp;CHAR(ROW($65:$90)),$B8&amp;"Z"),1,0),0)),""))</f>
        <v/>
      </c>
      <c r="AW8" s="15" t="str">
        <f t="array" ref="AW8">IF($B8="","",IF(MAX(IFERROR(IF(FIND(AW$1&amp;ROW($1:$501),$B8),ROW($1:$501),0),0),IFERROR(IF(FIND(AW$1&amp;CHAR(ROW($65:$90)),$B8&amp;"Z"),1,0),0))&gt;0,MAX(IFERROR(IF(FIND(AW$1&amp;ROW($1:$501),$B8),ROW($1:$501),0),0),IFERROR(IF(FIND(AW$1&amp;CHAR(ROW($65:$90)),$B8&amp;"Z"),1,0),0)),""))</f>
        <v/>
      </c>
      <c r="AX8" s="15" t="str">
        <f t="array" ref="AX8">IF($B8="","",IF(MAX(IFERROR(IF(FIND(AX$1&amp;ROW($1:$501),$B8),ROW($1:$501),0),0),IFERROR(IF(FIND(AX$1&amp;CHAR(ROW($65:$90)),$B8&amp;"Z"),1,0),0))&gt;0,MAX(IFERROR(IF(FIND(AX$1&amp;ROW($1:$501),$B8),ROW($1:$501),0),0),IFERROR(IF(FIND(AX$1&amp;CHAR(ROW($65:$90)),$B8&amp;"Z"),1,0),0)),""))</f>
        <v/>
      </c>
      <c r="AY8" s="15" t="str">
        <f t="array" ref="AY8">IF($B8="","",IF(MAX(IFERROR(IF(FIND(AY$1&amp;ROW($1:$501),$B8),ROW($1:$501),0),0),IFERROR(IF(FIND(AY$1&amp;CHAR(ROW($65:$90)),$B8&amp;"Z"),1,0),0))&gt;0,MAX(IFERROR(IF(FIND(AY$1&amp;ROW($1:$501),$B8),ROW($1:$501),0),0),IFERROR(IF(FIND(AY$1&amp;CHAR(ROW($65:$90)),$B8&amp;"Z"),1,0),0)),""))</f>
        <v/>
      </c>
      <c r="AZ8" s="15" t="str">
        <f t="array" ref="AZ8">IF($B8="","",IF(MAX(IFERROR(IF(FIND(AZ$1&amp;ROW($1:$501),$B8),ROW($1:$501),0),0),IFERROR(IF(FIND(AZ$1&amp;CHAR(ROW($65:$90)),$B8&amp;"Z"),1,0),0))&gt;0,MAX(IFERROR(IF(FIND(AZ$1&amp;ROW($1:$501),$B8),ROW($1:$501),0),0),IFERROR(IF(FIND(AZ$1&amp;CHAR(ROW($65:$90)),$B8&amp;"Z"),1,0),0)),""))</f>
        <v/>
      </c>
      <c r="BA8" s="15" t="str">
        <f t="array" ref="BA8">IF($B8="","",IF(MAX(IFERROR(IF(FIND(BA$1&amp;ROW($1:$501),$B8),ROW($1:$501),0),0),IFERROR(IF(FIND(BA$1&amp;CHAR(ROW($65:$90)),$B8&amp;"Z"),1,0),0))&gt;0,MAX(IFERROR(IF(FIND(BA$1&amp;ROW($1:$501),$B8),ROW($1:$501),0),0),IFERROR(IF(FIND(BA$1&amp;CHAR(ROW($65:$90)),$B8&amp;"Z"),1,0),0)),""))</f>
        <v/>
      </c>
      <c r="BB8" s="15" t="str">
        <f t="array" ref="BB8">IF($B8="","",IF(MAX(IFERROR(IF(FIND(BB$1&amp;ROW($1:$501),$B8),ROW($1:$501),0),0),IFERROR(IF(FIND(BB$1&amp;CHAR(ROW($65:$90)),$B8&amp;"Z"),1,0),0))&gt;0,MAX(IFERROR(IF(FIND(BB$1&amp;ROW($1:$501),$B8),ROW($1:$501),0),0),IFERROR(IF(FIND(BB$1&amp;CHAR(ROW($65:$90)),$B8&amp;"Z"),1,0),0)),""))</f>
        <v/>
      </c>
      <c r="BC8" s="15" t="str">
        <f t="array" ref="BC8">IF($B8="","",IF(MAX(IFERROR(IF(FIND(BC$1&amp;ROW($1:$501),$B8),ROW($1:$501),0),0),IFERROR(IF(FIND(BC$1&amp;CHAR(ROW($65:$90)),$B8&amp;"Z"),1,0),0))&gt;0,MAX(IFERROR(IF(FIND(BC$1&amp;ROW($1:$501),$B8),ROW($1:$501),0),0),IFERROR(IF(FIND(BC$1&amp;CHAR(ROW($65:$90)),$B8&amp;"Z"),1,0),0)),""))</f>
        <v/>
      </c>
      <c r="BD8" s="15" t="str">
        <f t="array" ref="BD8">IF($B8="","",IF(MAX(IFERROR(IF(FIND(BD$1&amp;ROW($1:$501),$B8),ROW($1:$501),0),0),IFERROR(IF(FIND(BD$1&amp;CHAR(ROW($65:$90)),$B8&amp;"Z"),1,0),0))&gt;0,MAX(IFERROR(IF(FIND(BD$1&amp;ROW($1:$501),$B8),ROW($1:$501),0),0),IFERROR(IF(FIND(BD$1&amp;CHAR(ROW($65:$90)),$B8&amp;"Z"),1,0),0)),""))</f>
        <v/>
      </c>
      <c r="BE8" s="15" t="str">
        <f t="array" ref="BE8">IF($B8="","",IF(MAX(IFERROR(IF(FIND(BE$1&amp;ROW($1:$501),$B8),ROW($1:$501),0),0),IFERROR(IF(FIND(BE$1&amp;CHAR(ROW($65:$90)),$B8&amp;"Z"),1,0),0))&gt;0,MAX(IFERROR(IF(FIND(BE$1&amp;ROW($1:$501),$B8),ROW($1:$501),0),0),IFERROR(IF(FIND(BE$1&amp;CHAR(ROW($65:$90)),$B8&amp;"Z"),1,0),0)),""))</f>
        <v/>
      </c>
      <c r="BF8" s="15" t="str">
        <f t="array" ref="BF8">IF($B8="","",IF(MAX(IFERROR(IF(FIND(BF$1&amp;ROW($1:$501),$B8),ROW($1:$501),0),0),IFERROR(IF(FIND(BF$1&amp;CHAR(ROW($65:$90)),$B8&amp;"Z"),1,0),0))&gt;0,MAX(IFERROR(IF(FIND(BF$1&amp;ROW($1:$501),$B8),ROW($1:$501),0),0),IFERROR(IF(FIND(BF$1&amp;CHAR(ROW($65:$90)),$B8&amp;"Z"),1,0),0)),""))</f>
        <v/>
      </c>
      <c r="BG8" s="15" t="str">
        <f t="array" ref="BG8">IF($B8="","",IF(MAX(IFERROR(IF(FIND(BG$1&amp;ROW($1:$501),$B8),ROW($1:$501),0),0),IFERROR(IF(FIND(BG$1&amp;CHAR(ROW($65:$90)),$B8&amp;"Z"),1,0),0))&gt;0,MAX(IFERROR(IF(FIND(BG$1&amp;ROW($1:$501),$B8),ROW($1:$501),0),0),IFERROR(IF(FIND(BG$1&amp;CHAR(ROW($65:$90)),$B8&amp;"Z"),1,0),0)),""))</f>
        <v/>
      </c>
      <c r="BH8" s="15" t="str">
        <f t="array" ref="BH8">IF($B8="","",IF(MAX(IFERROR(IF(FIND(BH$1&amp;ROW($1:$501),$B8),ROW($1:$501),0),0),IFERROR(IF(FIND(BH$1&amp;CHAR(ROW($65:$90)),$B8&amp;"Z"),1,0),0))&gt;0,MAX(IFERROR(IF(FIND(BH$1&amp;ROW($1:$501),$B8),ROW($1:$501),0),0),IFERROR(IF(FIND(BH$1&amp;CHAR(ROW($65:$90)),$B8&amp;"Z"),1,0),0)),""))</f>
        <v/>
      </c>
      <c r="BI8" s="15" t="str">
        <f t="array" ref="BI8">IF($B8="","",IF(MAX(IFERROR(IF(FIND(BI$1&amp;ROW($1:$501),$B8),ROW($1:$501),0),0),IFERROR(IF(FIND(BI$1&amp;CHAR(ROW($65:$90)),$B8&amp;"Z"),1,0),0))&gt;0,MAX(IFERROR(IF(FIND(BI$1&amp;ROW($1:$501),$B8),ROW($1:$501),0),0),IFERROR(IF(FIND(BI$1&amp;CHAR(ROW($65:$90)),$B8&amp;"Z"),1,0),0)),""))</f>
        <v/>
      </c>
      <c r="BJ8" s="15" t="str">
        <f t="array" ref="BJ8">IF($B8="","",IF(MAX(IFERROR(IF(FIND(BJ$1&amp;ROW($1:$501),$B8),ROW($1:$501),0),0),IFERROR(IF(FIND(BJ$1&amp;CHAR(ROW($65:$90)),$B8&amp;"Z"),1,0),0))&gt;0,MAX(IFERROR(IF(FIND(BJ$1&amp;ROW($1:$501),$B8),ROW($1:$501),0),0),IFERROR(IF(FIND(BJ$1&amp;CHAR(ROW($65:$90)),$B8&amp;"Z"),1,0),0)),""))</f>
        <v/>
      </c>
      <c r="BK8" s="15" t="str">
        <f t="array" ref="BK8">IF($B8="","",IF(MAX(IFERROR(IF(FIND(BK$1&amp;ROW($1:$501),$B8),ROW($1:$501),0),0),IFERROR(IF(FIND(BK$1&amp;CHAR(ROW($65:$90)),$B8&amp;"Z"),1,0),0))&gt;0,MAX(IFERROR(IF(FIND(BK$1&amp;ROW($1:$501),$B8),ROW($1:$501),0),0),IFERROR(IF(FIND(BK$1&amp;CHAR(ROW($65:$90)),$B8&amp;"Z"),1,0),0)),""))</f>
        <v/>
      </c>
      <c r="BL8" s="15" t="str">
        <f t="array" ref="BL8">IF($B8="","",IF(MAX(IFERROR(IF(FIND(BL$1&amp;ROW($1:$501),$B8),ROW($1:$501),0),0),IFERROR(IF(FIND(BL$1&amp;CHAR(ROW($65:$90)),$B8&amp;"Z"),1,0),0))&gt;0,MAX(IFERROR(IF(FIND(BL$1&amp;ROW($1:$501),$B8),ROW($1:$501),0),0),IFERROR(IF(FIND(BL$1&amp;CHAR(ROW($65:$90)),$B8&amp;"Z"),1,0),0)),""))</f>
        <v/>
      </c>
      <c r="BM8" s="15" t="str">
        <f t="array" ref="BM8">IF($B8="","",IF(MAX(IFERROR(IF(FIND(BM$1&amp;ROW($1:$501),$B8),ROW($1:$501),0),0),IFERROR(IF(FIND(BM$1&amp;CHAR(ROW($65:$90)),$B8&amp;"Z"),1,0),0))&gt;0,MAX(IFERROR(IF(FIND(BM$1&amp;ROW($1:$501),$B8),ROW($1:$501),0),0),IFERROR(IF(FIND(BM$1&amp;CHAR(ROW($65:$90)),$B8&amp;"Z"),1,0),0)),""))</f>
        <v/>
      </c>
      <c r="BN8" s="15" t="str">
        <f t="array" ref="BN8">IF($B8="","",IF(MAX(IFERROR(IF(FIND(BN$1&amp;ROW($1:$501),$B8),ROW($1:$501),0),0),IFERROR(IF(FIND(BN$1&amp;CHAR(ROW($65:$90)),$B8&amp;"Z"),1,0),0))&gt;0,MAX(IFERROR(IF(FIND(BN$1&amp;ROW($1:$501),$B8),ROW($1:$501),0),0),IFERROR(IF(FIND(BN$1&amp;CHAR(ROW($65:$90)),$B8&amp;"Z"),1,0),0)),""))</f>
        <v/>
      </c>
      <c r="BO8" s="15" t="str">
        <f t="array" ref="BO8">IF($B8="","",IF(MAX(IFERROR(IF(FIND(BO$1&amp;ROW($1:$501),$B8),ROW($1:$501),0),0),IFERROR(IF(FIND(BO$1&amp;CHAR(ROW($65:$90)),$B8&amp;"Z"),1,0),0))&gt;0,MAX(IFERROR(IF(FIND(BO$1&amp;ROW($1:$501),$B8),ROW($1:$501),0),0),IFERROR(IF(FIND(BO$1&amp;CHAR(ROW($65:$90)),$B8&amp;"Z"),1,0),0)),""))</f>
        <v/>
      </c>
      <c r="BP8" s="15" t="str">
        <f t="array" ref="BP8">IF($B8="","",IF(MAX(IFERROR(IF(FIND(BP$1&amp;ROW($1:$501),$B8),ROW($1:$501),0),0),IFERROR(IF(FIND(BP$1&amp;CHAR(ROW($65:$90)),$B8&amp;"Z"),1,0),0))&gt;0,MAX(IFERROR(IF(FIND(BP$1&amp;ROW($1:$501),$B8),ROW($1:$501),0),0),IFERROR(IF(FIND(BP$1&amp;CHAR(ROW($65:$90)),$B8&amp;"Z"),1,0),0)),""))</f>
        <v/>
      </c>
      <c r="BQ8" s="15" t="str">
        <f t="array" ref="BQ8">IF($B8="","",IF(MAX(IFERROR(IF(FIND(BQ$1&amp;ROW($1:$501),$B8),ROW($1:$501),0),0),IFERROR(IF(FIND(BQ$1&amp;CHAR(ROW($65:$90)),$B8&amp;"Z"),1,0),0))&gt;0,MAX(IFERROR(IF(FIND(BQ$1&amp;ROW($1:$501),$B8),ROW($1:$501),0),0),IFERROR(IF(FIND(BQ$1&amp;CHAR(ROW($65:$90)),$B8&amp;"Z"),1,0),0)),""))</f>
        <v/>
      </c>
      <c r="BR8" s="15" t="str">
        <f t="array" ref="BR8">IF($B8="","",IF(MAX(IFERROR(IF(FIND(BR$1&amp;ROW($1:$501),$B8),ROW($1:$501),0),0),IFERROR(IF(FIND(BR$1&amp;CHAR(ROW($65:$90)),$B8&amp;"Z"),1,0),0))&gt;0,MAX(IFERROR(IF(FIND(BR$1&amp;ROW($1:$501),$B8),ROW($1:$501),0),0),IFERROR(IF(FIND(BR$1&amp;CHAR(ROW($65:$90)),$B8&amp;"Z"),1,0),0)),""))</f>
        <v/>
      </c>
      <c r="BS8" s="15" t="str">
        <f t="array" ref="BS8">IF($B8="","",IF(MAX(IFERROR(IF(FIND(BS$1&amp;ROW($1:$501),$B8),ROW($1:$501),0),0),IFERROR(IF(FIND(BS$1&amp;CHAR(ROW($65:$90)),$B8&amp;"Z"),1,0),0))&gt;0,MAX(IFERROR(IF(FIND(BS$1&amp;ROW($1:$501),$B8),ROW($1:$501),0),0),IFERROR(IF(FIND(BS$1&amp;CHAR(ROW($65:$90)),$B8&amp;"Z"),1,0),0)),""))</f>
        <v/>
      </c>
      <c r="BT8" s="15" t="str">
        <f t="array" ref="BT8">IF($B8="","",IF(MAX(IFERROR(IF(FIND(BT$1&amp;ROW($1:$501),$B8),ROW($1:$501),0),0),IFERROR(IF(FIND(BT$1&amp;CHAR(ROW($65:$90)),$B8&amp;"Z"),1,0),0))&gt;0,MAX(IFERROR(IF(FIND(BT$1&amp;ROW($1:$501),$B8),ROW($1:$501),0),0),IFERROR(IF(FIND(BT$1&amp;CHAR(ROW($65:$90)),$B8&amp;"Z"),1,0),0)),""))</f>
        <v/>
      </c>
      <c r="BU8" s="15" t="str">
        <f t="array" ref="BU8">IF($B8="","",IF(MAX(IFERROR(IF(FIND(BU$1&amp;ROW($1:$501),$B8),ROW($1:$501),0),0),IFERROR(IF(FIND(BU$1&amp;CHAR(ROW($65:$90)),$B8&amp;"Z"),1,0),0))&gt;0,MAX(IFERROR(IF(FIND(BU$1&amp;ROW($1:$501),$B8),ROW($1:$501),0),0),IFERROR(IF(FIND(BU$1&amp;CHAR(ROW($65:$90)),$B8&amp;"Z"),1,0),0)),""))</f>
        <v/>
      </c>
      <c r="BV8" s="15" t="str">
        <f t="array" ref="BV8">IF($B8="","",IF(MAX(IFERROR(IF(FIND(BV$1&amp;ROW($1:$501),$B8),ROW($1:$501),0),0),IFERROR(IF(FIND(BV$1&amp;CHAR(ROW($65:$90)),$B8&amp;"Z"),1,0),0))&gt;0,MAX(IFERROR(IF(FIND(BV$1&amp;ROW($1:$501),$B8),ROW($1:$501),0),0),IFERROR(IF(FIND(BV$1&amp;CHAR(ROW($65:$90)),$B8&amp;"Z"),1,0),0)),""))</f>
        <v/>
      </c>
      <c r="BW8" s="15" t="str">
        <f t="array" ref="BW8">IF($B8="","",IF(MAX(IFERROR(IF(FIND(BW$1&amp;ROW($1:$501),$B8),ROW($1:$501),0),0),IFERROR(IF(FIND(BW$1&amp;CHAR(ROW($65:$90)),$B8&amp;"Z"),1,0),0))&gt;0,MAX(IFERROR(IF(FIND(BW$1&amp;ROW($1:$501),$B8),ROW($1:$501),0),0),IFERROR(IF(FIND(BW$1&amp;CHAR(ROW($65:$90)),$B8&amp;"Z"),1,0),0)),""))</f>
        <v/>
      </c>
      <c r="BX8" s="15" t="str">
        <f t="array" ref="BX8">IF($B8="","",IF(MAX(IFERROR(IF(FIND(BX$1&amp;ROW($1:$501),$B8),ROW($1:$501),0),0),IFERROR(IF(FIND(BX$1&amp;CHAR(ROW($65:$90)),$B8&amp;"Z"),1,0),0))&gt;0,MAX(IFERROR(IF(FIND(BX$1&amp;ROW($1:$501),$B8),ROW($1:$501),0),0),IFERROR(IF(FIND(BX$1&amp;CHAR(ROW($65:$90)),$B8&amp;"Z"),1,0),0)),""))</f>
        <v/>
      </c>
      <c r="BY8" s="15" t="str">
        <f t="array" ref="BY8">IF($B8="","",IF(MAX(IFERROR(IF(FIND(BY$1&amp;ROW($1:$501),$B8),ROW($1:$501),0),0),IFERROR(IF(FIND(BY$1&amp;CHAR(ROW($65:$90)),$B8&amp;"Z"),1,0),0))&gt;0,MAX(IFERROR(IF(FIND(BY$1&amp;ROW($1:$501),$B8),ROW($1:$501),0),0),IFERROR(IF(FIND(BY$1&amp;CHAR(ROW($65:$90)),$B8&amp;"Z"),1,0),0)),""))</f>
        <v/>
      </c>
      <c r="BZ8" s="15" t="str">
        <f t="array" ref="BZ8">IF($B8="","",IF(MAX(IFERROR(IF(FIND(BZ$1&amp;ROW($1:$501),$B8),ROW($1:$501),0),0),IFERROR(IF(FIND(BZ$1&amp;CHAR(ROW($65:$90)),$B8&amp;"Z"),1,0),0))&gt;0,MAX(IFERROR(IF(FIND(BZ$1&amp;ROW($1:$501),$B8),ROW($1:$501),0),0),IFERROR(IF(FIND(BZ$1&amp;CHAR(ROW($65:$90)),$B8&amp;"Z"),1,0),0)),""))</f>
        <v/>
      </c>
      <c r="CA8" s="15" t="str">
        <f t="array" ref="CA8">IF($B8="","",IF(MAX(IFERROR(IF(FIND(CA$1&amp;ROW($1:$501),$B8),ROW($1:$501),0),0),IFERROR(IF(FIND(CA$1&amp;CHAR(ROW($65:$90)),$B8&amp;"Z"),1,0),0))&gt;0,MAX(IFERROR(IF(FIND(CA$1&amp;ROW($1:$501),$B8),ROW($1:$501),0),0),IFERROR(IF(FIND(CA$1&amp;CHAR(ROW($65:$90)),$B8&amp;"Z"),1,0),0)),""))</f>
        <v/>
      </c>
      <c r="CB8" s="15" t="str">
        <f t="array" ref="CB8">IF($B8="","",IF(MAX(IFERROR(IF(FIND(CB$1&amp;ROW($1:$501),$B8),ROW($1:$501),0),0),IFERROR(IF(FIND(CB$1&amp;CHAR(ROW($65:$90)),$B8&amp;"Z"),1,0),0))&gt;0,MAX(IFERROR(IF(FIND(CB$1&amp;ROW($1:$501),$B8),ROW($1:$501),0),0),IFERROR(IF(FIND(CB$1&amp;CHAR(ROW($65:$90)),$B8&amp;"Z"),1,0),0)),""))</f>
        <v/>
      </c>
      <c r="CC8" s="15" t="str">
        <f t="array" ref="CC8">IF($B8="","",IF(MAX(IFERROR(IF(FIND(CC$1&amp;ROW($1:$501),$B8),ROW($1:$501),0),0),IFERROR(IF(FIND(CC$1&amp;CHAR(ROW($65:$90)),$B8&amp;"Z"),1,0),0))&gt;0,MAX(IFERROR(IF(FIND(CC$1&amp;ROW($1:$501),$B8),ROW($1:$501),0),0),IFERROR(IF(FIND(CC$1&amp;CHAR(ROW($65:$90)),$B8&amp;"Z"),1,0),0)),""))</f>
        <v/>
      </c>
      <c r="CD8" s="15" t="str">
        <f t="array" ref="CD8">IF($B8="","",IF(MAX(IFERROR(IF(FIND(CD$1&amp;ROW($1:$501),$B8),ROW($1:$501),0),0),IFERROR(IF(FIND(CD$1&amp;CHAR(ROW($65:$90)),$B8&amp;"Z"),1,0),0))&gt;0,MAX(IFERROR(IF(FIND(CD$1&amp;ROW($1:$501),$B8),ROW($1:$501),0),0),IFERROR(IF(FIND(CD$1&amp;CHAR(ROW($65:$90)),$B8&amp;"Z"),1,0),0)),""))</f>
        <v/>
      </c>
      <c r="CE8" s="15" t="str">
        <f t="array" ref="CE8">IF($B8="","",IF(MAX(IFERROR(IF(FIND(CE$1&amp;ROW($1:$501),$B8),ROW($1:$501),0),0),IFERROR(IF(FIND(CE$1&amp;CHAR(ROW($65:$90)),$B8&amp;"Z"),1,0),0))&gt;0,MAX(IFERROR(IF(FIND(CE$1&amp;ROW($1:$501),$B8),ROW($1:$501),0),0),IFERROR(IF(FIND(CE$1&amp;CHAR(ROW($65:$90)),$B8&amp;"Z"),1,0),0)),""))</f>
        <v/>
      </c>
      <c r="CF8" s="15" t="str">
        <f t="array" ref="CF8">IF($B8="","",IF(MAX(IFERROR(IF(FIND(CF$1&amp;ROW($1:$501),$B8),ROW($1:$501),0),0),IFERROR(IF(FIND(CF$1&amp;CHAR(ROW($65:$90)),$B8&amp;"Z"),1,0),0))&gt;0,MAX(IFERROR(IF(FIND(CF$1&amp;ROW($1:$501),$B8),ROW($1:$501),0),0),IFERROR(IF(FIND(CF$1&amp;CHAR(ROW($65:$90)),$B8&amp;"Z"),1,0),0)),""))</f>
        <v/>
      </c>
      <c r="CG8" s="15" t="str">
        <f t="array" ref="CG8">IF($B8="","",IF(MAX(IFERROR(IF(FIND(CG$1&amp;ROW($1:$501),$B8),ROW($1:$501),0),0),IFERROR(IF(FIND(CG$1&amp;CHAR(ROW($65:$90)),$B8&amp;"Z"),1,0),0))&gt;0,MAX(IFERROR(IF(FIND(CG$1&amp;ROW($1:$501),$B8),ROW($1:$501),0),0),IFERROR(IF(FIND(CG$1&amp;CHAR(ROW($65:$90)),$B8&amp;"Z"),1,0),0)),""))</f>
        <v/>
      </c>
      <c r="CH8" s="15" t="str">
        <f t="array" ref="CH8">IF($B8="","",IF(MAX(IFERROR(IF(FIND(CH$1&amp;ROW($1:$501),$B8),ROW($1:$501),0),0),IFERROR(IF(FIND(CH$1&amp;CHAR(ROW($65:$90)),$B8&amp;"Z"),1,0),0))&gt;0,MAX(IFERROR(IF(FIND(CH$1&amp;ROW($1:$501),$B8),ROW($1:$501),0),0),IFERROR(IF(FIND(CH$1&amp;CHAR(ROW($65:$90)),$B8&amp;"Z"),1,0),0)),""))</f>
        <v/>
      </c>
      <c r="CI8" s="15" t="str">
        <f t="array" ref="CI8">IF($B8="","",IF(MAX(IFERROR(IF(FIND(CI$1&amp;ROW($1:$501),$B8),ROW($1:$501),0),0),IFERROR(IF(FIND(CI$1&amp;CHAR(ROW($65:$90)),$B8&amp;"Z"),1,0),0))&gt;0,MAX(IFERROR(IF(FIND(CI$1&amp;ROW($1:$501),$B8),ROW($1:$501),0),0),IFERROR(IF(FIND(CI$1&amp;CHAR(ROW($65:$90)),$B8&amp;"Z"),1,0),0)),""))</f>
        <v/>
      </c>
      <c r="CJ8" s="15" t="str">
        <f t="array" ref="CJ8">IF($B8="","",IF(MAX(IFERROR(IF(FIND(CJ$1&amp;ROW($1:$501),$B8),ROW($1:$501),0),0),IFERROR(IF(FIND(CJ$1&amp;CHAR(ROW($65:$90)),$B8&amp;"Z"),1,0),0))&gt;0,MAX(IFERROR(IF(FIND(CJ$1&amp;ROW($1:$501),$B8),ROW($1:$501),0),0),IFERROR(IF(FIND(CJ$1&amp;CHAR(ROW($65:$90)),$B8&amp;"Z"),1,0),0)),""))</f>
        <v/>
      </c>
      <c r="CK8" s="15" t="str">
        <f t="array" ref="CK8">IF($B8="","",IF(MAX(IFERROR(IF(FIND(CK$1&amp;ROW($1:$501),$B8),ROW($1:$501),0),0),IFERROR(IF(FIND(CK$1&amp;CHAR(ROW($65:$90)),$B8&amp;"Z"),1,0),0))&gt;0,MAX(IFERROR(IF(FIND(CK$1&amp;ROW($1:$501),$B8),ROW($1:$501),0),0),IFERROR(IF(FIND(CK$1&amp;CHAR(ROW($65:$90)),$B8&amp;"Z"),1,0),0)),""))</f>
        <v/>
      </c>
      <c r="CL8" s="15" t="str">
        <f t="array" ref="CL8">IF($B8="","",IF(MAX(IFERROR(IF(FIND(CL$1&amp;ROW($1:$501),$B8),ROW($1:$501),0),0),IFERROR(IF(FIND(CL$1&amp;CHAR(ROW($65:$90)),$B8&amp;"Z"),1,0),0))&gt;0,MAX(IFERROR(IF(FIND(CL$1&amp;ROW($1:$501),$B8),ROW($1:$501),0),0),IFERROR(IF(FIND(CL$1&amp;CHAR(ROW($65:$90)),$B8&amp;"Z"),1,0),0)),""))</f>
        <v/>
      </c>
      <c r="CM8" s="15" t="str">
        <f t="array" ref="CM8">IF($B8="","",IF(MAX(IFERROR(IF(FIND(CM$1&amp;ROW($1:$501),$B8),ROW($1:$501),0),0),IFERROR(IF(FIND(CM$1&amp;CHAR(ROW($65:$90)),$B8&amp;"Z"),1,0),0))&gt;0,MAX(IFERROR(IF(FIND(CM$1&amp;ROW($1:$501),$B8),ROW($1:$501),0),0),IFERROR(IF(FIND(CM$1&amp;CHAR(ROW($65:$90)),$B8&amp;"Z"),1,0),0)),""))</f>
        <v/>
      </c>
      <c r="CN8" s="15" t="str">
        <f t="array" ref="CN8">IF($B8="","",IF(MAX(IFERROR(IF(FIND(CN$1&amp;ROW($1:$501),$B8),ROW($1:$501),0),0),IFERROR(IF(FIND(CN$1&amp;CHAR(ROW($65:$90)),$B8&amp;"Z"),1,0),0))&gt;0,MAX(IFERROR(IF(FIND(CN$1&amp;ROW($1:$501),$B8),ROW($1:$501),0),0),IFERROR(IF(FIND(CN$1&amp;CHAR(ROW($65:$90)),$B8&amp;"Z"),1,0),0)),""))</f>
        <v/>
      </c>
      <c r="CO8" s="15" t="str">
        <f t="array" ref="CO8">IF($B8="","",IF(MAX(IFERROR(IF(FIND(CO$1&amp;ROW($1:$501),$B8),ROW($1:$501),0),0),IFERROR(IF(FIND(CO$1&amp;CHAR(ROW($65:$90)),$B8&amp;"Z"),1,0),0))&gt;0,MAX(IFERROR(IF(FIND(CO$1&amp;ROW($1:$501),$B8),ROW($1:$501),0),0),IFERROR(IF(FIND(CO$1&amp;CHAR(ROW($65:$90)),$B8&amp;"Z"),1,0),0)),""))</f>
        <v/>
      </c>
      <c r="CP8" s="15" t="str">
        <f t="array" ref="CP8">IF($B8="","",IF(MAX(IFERROR(IF(FIND(CP$1&amp;ROW($1:$501),$B8),ROW($1:$501),0),0),IFERROR(IF(FIND(CP$1&amp;CHAR(ROW($65:$90)),$B8&amp;"Z"),1,0),0))&gt;0,MAX(IFERROR(IF(FIND(CP$1&amp;ROW($1:$501),$B8),ROW($1:$501),0),0),IFERROR(IF(FIND(CP$1&amp;CHAR(ROW($65:$90)),$B8&amp;"Z"),1,0),0)),""))</f>
        <v/>
      </c>
      <c r="CQ8" s="15" t="str">
        <f t="array" ref="CQ8">IF($B8="","",IF(MAX(IFERROR(IF(FIND(CQ$1&amp;ROW($1:$501),$B8),ROW($1:$501),0),0),IFERROR(IF(FIND(CQ$1&amp;CHAR(ROW($65:$90)),$B8&amp;"Z"),1,0),0))&gt;0,MAX(IFERROR(IF(FIND(CQ$1&amp;ROW($1:$501),$B8),ROW($1:$501),0),0),IFERROR(IF(FIND(CQ$1&amp;CHAR(ROW($65:$90)),$B8&amp;"Z"),1,0),0)),""))</f>
        <v/>
      </c>
      <c r="CR8" s="15" t="str">
        <f t="array" ref="CR8">IF($B8="","",IF(MAX(IFERROR(IF(FIND(CR$1&amp;ROW($1:$501),$B8),ROW($1:$501),0),0),IFERROR(IF(FIND(CR$1&amp;CHAR(ROW($65:$90)),$B8&amp;"Z"),1,0),0))&gt;0,MAX(IFERROR(IF(FIND(CR$1&amp;ROW($1:$501),$B8),ROW($1:$501),0),0),IFERROR(IF(FIND(CR$1&amp;CHAR(ROW($65:$90)),$B8&amp;"Z"),1,0),0)),""))</f>
        <v/>
      </c>
      <c r="CS8" s="15" t="str">
        <f t="array" ref="CS8">IF($B8="","",IF(MAX(IFERROR(IF(FIND(CS$1&amp;ROW($1:$501),$B8),ROW($1:$501),0),0),IFERROR(IF(FIND(CS$1&amp;CHAR(ROW($65:$90)),$B8&amp;"Z"),1,0),0))&gt;0,MAX(IFERROR(IF(FIND(CS$1&amp;ROW($1:$501),$B8),ROW($1:$501),0),0),IFERROR(IF(FIND(CS$1&amp;CHAR(ROW($65:$90)),$B8&amp;"Z"),1,0),0)),""))</f>
        <v/>
      </c>
      <c r="CT8" s="15" t="str">
        <f t="array" ref="CT8">IF($B8="","",IF(MAX(IFERROR(IF(FIND(CT$1&amp;ROW($1:$501),$B8),ROW($1:$501),0),0),IFERROR(IF(FIND(CT$1&amp;CHAR(ROW($65:$90)),$B8&amp;"Z"),1,0),0))&gt;0,MAX(IFERROR(IF(FIND(CT$1&amp;ROW($1:$501),$B8),ROW($1:$501),0),0),IFERROR(IF(FIND(CT$1&amp;CHAR(ROW($65:$90)),$B8&amp;"Z"),1,0),0)),""))</f>
        <v/>
      </c>
      <c r="CU8" s="15" t="str">
        <f t="array" ref="CU8">IF($B8="","",IF(MAX(IFERROR(IF(FIND(CU$1&amp;ROW($1:$501),$B8),ROW($1:$501),0),0),IFERROR(IF(FIND(CU$1&amp;CHAR(ROW($65:$90)),$B8&amp;"Z"),1,0),0))&gt;0,MAX(IFERROR(IF(FIND(CU$1&amp;ROW($1:$501),$B8),ROW($1:$501),0),0),IFERROR(IF(FIND(CU$1&amp;CHAR(ROW($65:$90)),$B8&amp;"Z"),1,0),0)),""))</f>
        <v/>
      </c>
      <c r="CV8" s="15" t="str">
        <f t="array" ref="CV8">IF($B8="","",IF(MAX(IFERROR(IF(FIND(CV$1&amp;ROW($1:$501),$B8),ROW($1:$501),0),0),IFERROR(IF(FIND(CV$1&amp;CHAR(ROW($65:$90)),$B8&amp;"Z"),1,0),0))&gt;0,MAX(IFERROR(IF(FIND(CV$1&amp;ROW($1:$501),$B8),ROW($1:$501),0),0),IFERROR(IF(FIND(CV$1&amp;CHAR(ROW($65:$90)),$B8&amp;"Z"),1,0),0)),""))</f>
        <v/>
      </c>
      <c r="CW8" s="15" t="str">
        <f t="array" ref="CW8">IF($B8="","",IF(MAX(IFERROR(IF(FIND(CW$1&amp;ROW($1:$501),$B8),ROW($1:$501),0),0),IFERROR(IF(FIND(CW$1&amp;CHAR(ROW($65:$90)),$B8&amp;"Z"),1,0),0))&gt;0,MAX(IFERROR(IF(FIND(CW$1&amp;ROW($1:$501),$B8),ROW($1:$501),0),0),IFERROR(IF(FIND(CW$1&amp;CHAR(ROW($65:$90)),$B8&amp;"Z"),1,0),0)),""))</f>
        <v/>
      </c>
      <c r="CX8" s="15" t="str">
        <f t="array" ref="CX8">IF($B8="","",IF(MAX(IFERROR(IF(FIND(CX$1&amp;ROW($1:$501),$B8),ROW($1:$501),0),0),IFERROR(IF(FIND(CX$1&amp;CHAR(ROW($65:$90)),$B8&amp;"Z"),1,0),0))&gt;0,MAX(IFERROR(IF(FIND(CX$1&amp;ROW($1:$501),$B8),ROW($1:$501),0),0),IFERROR(IF(FIND(CX$1&amp;CHAR(ROW($65:$90)),$B8&amp;"Z"),1,0),0)),""))</f>
        <v/>
      </c>
      <c r="CY8" s="15" t="str">
        <f t="array" ref="CY8">IF($B8="","",IF(MAX(IFERROR(IF(FIND(CY$1&amp;ROW($1:$501),$B8),ROW($1:$501),0),0),IFERROR(IF(FIND(CY$1&amp;CHAR(ROW($65:$90)),$B8&amp;"Z"),1,0),0))&gt;0,MAX(IFERROR(IF(FIND(CY$1&amp;ROW($1:$501),$B8),ROW($1:$501),0),0),IFERROR(IF(FIND(CY$1&amp;CHAR(ROW($65:$90)),$B8&amp;"Z"),1,0),0)),""))</f>
        <v/>
      </c>
      <c r="CZ8" s="15" t="str">
        <f t="array" ref="CZ8">IF($B8="","",IF(MAX(IFERROR(IF(FIND(CZ$1&amp;ROW($1:$501),$B8),ROW($1:$501),0),0),IFERROR(IF(FIND(CZ$1&amp;CHAR(ROW($65:$90)),$B8&amp;"Z"),1,0),0))&gt;0,MAX(IFERROR(IF(FIND(CZ$1&amp;ROW($1:$501),$B8),ROW($1:$501),0),0),IFERROR(IF(FIND(CZ$1&amp;CHAR(ROW($65:$90)),$B8&amp;"Z"),1,0),0)),""))</f>
        <v/>
      </c>
      <c r="DA8" s="15" t="str">
        <f t="array" ref="DA8">IF($B8="","",IF(MAX(IFERROR(IF(FIND(DA$1&amp;ROW($1:$501),$B8),ROW($1:$501),0),0),IFERROR(IF(FIND(DA$1&amp;CHAR(ROW($65:$90)),$B8&amp;"Z"),1,0),0))&gt;0,MAX(IFERROR(IF(FIND(DA$1&amp;ROW($1:$501),$B8),ROW($1:$501),0),0),IFERROR(IF(FIND(DA$1&amp;CHAR(ROW($65:$90)),$B8&amp;"Z"),1,0),0)),""))</f>
        <v/>
      </c>
      <c r="DB8" s="15" t="str">
        <f t="array" ref="DB8">IF($B8="","",IF(MAX(IFERROR(IF(FIND(DB$1&amp;ROW($1:$501),$B8),ROW($1:$501),0),0),IFERROR(IF(FIND(DB$1&amp;CHAR(ROW($65:$90)),$B8&amp;"Z"),1,0),0))&gt;0,MAX(IFERROR(IF(FIND(DB$1&amp;ROW($1:$501),$B8),ROW($1:$501),0),0),IFERROR(IF(FIND(DB$1&amp;CHAR(ROW($65:$90)),$B8&amp;"Z"),1,0),0)),""))</f>
        <v/>
      </c>
      <c r="DC8" s="15" t="str">
        <f t="array" ref="DC8">IF($B8="","",IF(MAX(IFERROR(IF(FIND(DC$1&amp;ROW($1:$501),$B8),ROW($1:$501),0),0),IFERROR(IF(FIND(DC$1&amp;CHAR(ROW($65:$90)),$B8&amp;"Z"),1,0),0))&gt;0,MAX(IFERROR(IF(FIND(DC$1&amp;ROW($1:$501),$B8),ROW($1:$501),0),0),IFERROR(IF(FIND(DC$1&amp;CHAR(ROW($65:$90)),$B8&amp;"Z"),1,0),0)),""))</f>
        <v/>
      </c>
      <c r="DD8" s="15" t="str">
        <f t="array" ref="DD8">IF($B8="","",IF(MAX(IFERROR(IF(FIND(DD$1&amp;ROW($1:$501),$B8),ROW($1:$501),0),0),IFERROR(IF(FIND(DD$1&amp;CHAR(ROW($65:$90)),$B8&amp;"Z"),1,0),0))&gt;0,MAX(IFERROR(IF(FIND(DD$1&amp;ROW($1:$501),$B8),ROW($1:$501),0),0),IFERROR(IF(FIND(DD$1&amp;CHAR(ROW($65:$90)),$B8&amp;"Z"),1,0),0)),""))</f>
        <v/>
      </c>
      <c r="DE8" s="15" t="str">
        <f t="array" ref="DE8">IF($B8="","",IF(MAX(IFERROR(IF(FIND(DE$1&amp;ROW($1:$501),$B8),ROW($1:$501),0),0),IFERROR(IF(FIND(DE$1&amp;CHAR(ROW($65:$90)),$B8&amp;"Z"),1,0),0))&gt;0,MAX(IFERROR(IF(FIND(DE$1&amp;ROW($1:$501),$B8),ROW($1:$501),0),0),IFERROR(IF(FIND(DE$1&amp;CHAR(ROW($65:$90)),$B8&amp;"Z"),1,0),0)),""))</f>
        <v/>
      </c>
      <c r="DF8" s="15" t="str">
        <f t="array" ref="DF8">IF($B8="","",IF(MAX(IFERROR(IF(FIND(DF$1&amp;ROW($1:$501),$B8),ROW($1:$501),0),0),IFERROR(IF(FIND(DF$1&amp;CHAR(ROW($65:$90)),$B8&amp;"Z"),1,0),0))&gt;0,MAX(IFERROR(IF(FIND(DF$1&amp;ROW($1:$501),$B8),ROW($1:$501),0),0),IFERROR(IF(FIND(DF$1&amp;CHAR(ROW($65:$90)),$B8&amp;"Z"),1,0),0)),""))</f>
        <v/>
      </c>
      <c r="DG8" s="15" t="str">
        <f t="array" ref="DG8">IF($B8="","",IF(MAX(IFERROR(IF(FIND(DG$1&amp;ROW($1:$501),$B8),ROW($1:$501),0),0),IFERROR(IF(FIND(DG$1&amp;CHAR(ROW($65:$90)),$B8&amp;"Z"),1,0),0))&gt;0,MAX(IFERROR(IF(FIND(DG$1&amp;ROW($1:$501),$B8),ROW($1:$501),0),0),IFERROR(IF(FIND(DG$1&amp;CHAR(ROW($65:$90)),$B8&amp;"Z"),1,0),0)),""))</f>
        <v/>
      </c>
      <c r="DH8" s="15" t="str">
        <f t="array" ref="DH8">IF($B8="","",IF(MAX(IFERROR(IF(FIND(DH$1&amp;ROW($1:$501),$B8),ROW($1:$501),0),0),IFERROR(IF(FIND(DH$1&amp;CHAR(ROW($65:$90)),$B8&amp;"Z"),1,0),0))&gt;0,MAX(IFERROR(IF(FIND(DH$1&amp;ROW($1:$501),$B8),ROW($1:$501),0),0),IFERROR(IF(FIND(DH$1&amp;CHAR(ROW($65:$90)),$B8&amp;"Z"),1,0),0)),""))</f>
        <v/>
      </c>
      <c r="DI8" s="18">
        <f t="shared" si="16"/>
        <v>0.15717737540261556</v>
      </c>
      <c r="DJ8" s="14">
        <f t="shared" si="16"/>
        <v>0</v>
      </c>
      <c r="DK8" s="14">
        <f t="shared" si="16"/>
        <v>0</v>
      </c>
      <c r="DL8" s="14">
        <f t="shared" si="16"/>
        <v>0</v>
      </c>
      <c r="DM8" s="14">
        <f t="shared" si="16"/>
        <v>0</v>
      </c>
      <c r="DN8" s="14">
        <f t="shared" si="16"/>
        <v>0.84282262459738444</v>
      </c>
      <c r="DO8" s="14">
        <f t="shared" si="16"/>
        <v>0</v>
      </c>
      <c r="DP8" s="14">
        <f t="shared" si="16"/>
        <v>0</v>
      </c>
      <c r="DQ8" s="14">
        <f t="shared" si="16"/>
        <v>0</v>
      </c>
      <c r="DR8" s="14">
        <f t="shared" si="16"/>
        <v>0</v>
      </c>
      <c r="DS8" s="14">
        <f t="shared" si="16"/>
        <v>0</v>
      </c>
      <c r="DT8" s="14">
        <f t="shared" si="16"/>
        <v>0</v>
      </c>
      <c r="DU8" s="14">
        <f t="shared" si="16"/>
        <v>0</v>
      </c>
      <c r="DV8" s="14">
        <f t="shared" si="16"/>
        <v>0</v>
      </c>
      <c r="DW8" s="14">
        <f t="shared" si="16"/>
        <v>0</v>
      </c>
      <c r="DX8" s="14">
        <f t="shared" si="16"/>
        <v>0</v>
      </c>
      <c r="DY8" s="14">
        <f t="shared" si="17"/>
        <v>0</v>
      </c>
      <c r="DZ8" s="14">
        <f t="shared" si="17"/>
        <v>0</v>
      </c>
      <c r="EA8" s="14">
        <f t="shared" si="17"/>
        <v>0</v>
      </c>
      <c r="EB8" s="14">
        <f t="shared" si="17"/>
        <v>0</v>
      </c>
      <c r="EC8" s="14">
        <f t="shared" si="17"/>
        <v>0</v>
      </c>
      <c r="ED8" s="14">
        <f t="shared" si="17"/>
        <v>0</v>
      </c>
      <c r="EE8" s="14">
        <f t="shared" si="17"/>
        <v>0</v>
      </c>
      <c r="EF8" s="14">
        <f t="shared" si="17"/>
        <v>0</v>
      </c>
      <c r="EG8" s="14">
        <f t="shared" si="17"/>
        <v>0</v>
      </c>
      <c r="EH8" s="14">
        <f t="shared" si="17"/>
        <v>0</v>
      </c>
      <c r="EI8" s="14">
        <f t="shared" si="17"/>
        <v>0</v>
      </c>
      <c r="EJ8" s="14">
        <f t="shared" si="17"/>
        <v>0</v>
      </c>
      <c r="EK8" s="14">
        <f t="shared" si="17"/>
        <v>0</v>
      </c>
      <c r="EL8" s="14">
        <f t="shared" si="17"/>
        <v>0</v>
      </c>
      <c r="EM8" s="14">
        <f t="shared" si="17"/>
        <v>0</v>
      </c>
      <c r="EN8" s="14">
        <f t="shared" si="17"/>
        <v>0</v>
      </c>
      <c r="EO8" s="14">
        <f t="shared" si="18"/>
        <v>0</v>
      </c>
      <c r="EP8" s="14">
        <f t="shared" si="18"/>
        <v>0</v>
      </c>
      <c r="EQ8" s="14">
        <f t="shared" si="18"/>
        <v>0</v>
      </c>
      <c r="ER8" s="14">
        <f t="shared" si="18"/>
        <v>0</v>
      </c>
      <c r="ES8" s="14">
        <f t="shared" si="18"/>
        <v>0</v>
      </c>
      <c r="ET8" s="14">
        <f t="shared" si="18"/>
        <v>0</v>
      </c>
      <c r="EU8" s="14">
        <f t="shared" si="18"/>
        <v>0</v>
      </c>
      <c r="EV8" s="14">
        <f t="shared" si="18"/>
        <v>0</v>
      </c>
      <c r="EW8" s="14">
        <f t="shared" si="18"/>
        <v>0</v>
      </c>
      <c r="EX8" s="14">
        <f t="shared" si="18"/>
        <v>0</v>
      </c>
      <c r="EY8" s="14">
        <f t="shared" si="18"/>
        <v>0</v>
      </c>
      <c r="EZ8" s="14">
        <f t="shared" si="18"/>
        <v>0</v>
      </c>
      <c r="FA8" s="14">
        <f t="shared" si="18"/>
        <v>0</v>
      </c>
      <c r="FB8" s="14">
        <f t="shared" si="18"/>
        <v>0</v>
      </c>
      <c r="FC8" s="14">
        <f t="shared" si="18"/>
        <v>0</v>
      </c>
      <c r="FD8" s="14">
        <f t="shared" si="18"/>
        <v>0</v>
      </c>
      <c r="FE8" s="14">
        <f t="shared" si="19"/>
        <v>0</v>
      </c>
      <c r="FF8" s="14">
        <f t="shared" si="19"/>
        <v>0</v>
      </c>
      <c r="FG8" s="14">
        <f t="shared" si="19"/>
        <v>0</v>
      </c>
      <c r="FH8" s="14">
        <f t="shared" si="19"/>
        <v>0</v>
      </c>
      <c r="FI8" s="14">
        <f t="shared" si="19"/>
        <v>0</v>
      </c>
      <c r="FJ8" s="14">
        <f t="shared" si="19"/>
        <v>0</v>
      </c>
      <c r="FK8" s="14">
        <f t="shared" si="19"/>
        <v>0</v>
      </c>
      <c r="FL8" s="14">
        <f t="shared" si="19"/>
        <v>0</v>
      </c>
      <c r="FM8" s="14">
        <f t="shared" si="19"/>
        <v>0</v>
      </c>
      <c r="FN8" s="14">
        <f t="shared" si="19"/>
        <v>0</v>
      </c>
      <c r="FO8" s="14">
        <f t="shared" si="19"/>
        <v>0</v>
      </c>
      <c r="FP8" s="14">
        <f t="shared" si="19"/>
        <v>0</v>
      </c>
      <c r="FQ8" s="14">
        <f t="shared" si="19"/>
        <v>0</v>
      </c>
      <c r="FR8" s="14">
        <f t="shared" si="19"/>
        <v>0</v>
      </c>
      <c r="FS8" s="14">
        <f t="shared" si="19"/>
        <v>0</v>
      </c>
      <c r="FT8" s="14">
        <f t="shared" si="19"/>
        <v>0</v>
      </c>
      <c r="FU8" s="14">
        <f t="shared" si="20"/>
        <v>0</v>
      </c>
      <c r="FV8" s="14">
        <f t="shared" si="20"/>
        <v>0</v>
      </c>
      <c r="FW8" s="14">
        <f t="shared" si="20"/>
        <v>0</v>
      </c>
      <c r="FX8" s="14">
        <f t="shared" si="20"/>
        <v>0</v>
      </c>
      <c r="FY8" s="14">
        <f t="shared" si="20"/>
        <v>0</v>
      </c>
      <c r="FZ8" s="14">
        <f t="shared" si="20"/>
        <v>0</v>
      </c>
      <c r="GA8" s="14">
        <f t="shared" si="20"/>
        <v>0</v>
      </c>
      <c r="GB8" s="14">
        <f t="shared" si="20"/>
        <v>0</v>
      </c>
      <c r="GC8" s="14">
        <f t="shared" si="20"/>
        <v>0</v>
      </c>
      <c r="GD8" s="14">
        <f t="shared" si="20"/>
        <v>0</v>
      </c>
      <c r="GE8" s="14">
        <f t="shared" si="20"/>
        <v>0</v>
      </c>
      <c r="GF8" s="14">
        <f t="shared" si="20"/>
        <v>0</v>
      </c>
      <c r="GG8" s="14">
        <f t="shared" si="20"/>
        <v>0</v>
      </c>
      <c r="GH8" s="14">
        <f t="shared" si="20"/>
        <v>0</v>
      </c>
      <c r="GI8" s="14">
        <f t="shared" si="20"/>
        <v>0</v>
      </c>
      <c r="GJ8" s="14">
        <f t="shared" si="20"/>
        <v>0</v>
      </c>
      <c r="GK8" s="14">
        <f t="shared" si="21"/>
        <v>0</v>
      </c>
      <c r="GL8" s="14">
        <f t="shared" si="21"/>
        <v>0</v>
      </c>
      <c r="GM8" s="14">
        <f t="shared" si="21"/>
        <v>0</v>
      </c>
      <c r="GN8" s="18">
        <f t="shared" si="22"/>
        <v>128.2551</v>
      </c>
      <c r="GO8" s="32">
        <f t="shared" ref="GO8" si="532">IF(AD8="",0,AD8*_H)</f>
        <v>20.158799999999999</v>
      </c>
      <c r="GP8" s="32">
        <f t="shared" ref="GP8" si="533">IF(AE8="",0,AE8*_He)</f>
        <v>0</v>
      </c>
      <c r="GQ8" s="32">
        <f t="shared" ref="GQ8" si="534">IF(AF8="",0,AF8*_Li)</f>
        <v>0</v>
      </c>
      <c r="GR8" s="32">
        <f t="shared" ref="GR8" si="535">IF(AG8="",0,AG8*_Be)</f>
        <v>0</v>
      </c>
      <c r="GS8" s="32">
        <f t="shared" ref="GS8" si="536">IF(AH8="",0,AH8*_B)</f>
        <v>0</v>
      </c>
      <c r="GT8" s="32">
        <f t="shared" ref="GT8" si="537">IF(AI8="",0,AI8*_C)</f>
        <v>108.0963</v>
      </c>
      <c r="GU8" s="32">
        <f t="shared" ref="GU8" si="538">IF(AJ8="",0,AJ8*_N)</f>
        <v>0</v>
      </c>
      <c r="GV8" s="32">
        <f t="shared" ref="GV8" si="539">IF(AK8="",0,AK8*_O)</f>
        <v>0</v>
      </c>
      <c r="GW8" s="32">
        <f t="shared" ref="GW8" si="540">IF(AL8="",0,AL8*_F)</f>
        <v>0</v>
      </c>
      <c r="GX8" s="32">
        <f t="shared" ref="GX8" si="541">IF(AM8="",0,AM8*_Ne)</f>
        <v>0</v>
      </c>
      <c r="GY8" s="32">
        <f t="shared" ref="GY8" si="542">IF(AN8="",0,AN8*_Na)</f>
        <v>0</v>
      </c>
      <c r="GZ8" s="32">
        <f t="shared" ref="GZ8" si="543">IF(AO8="",0,AO8*_Mg)</f>
        <v>0</v>
      </c>
      <c r="HA8" s="32">
        <f t="shared" ref="HA8" si="544">IF(AP8="",0,AP8*_Al)</f>
        <v>0</v>
      </c>
      <c r="HB8" s="32">
        <f t="shared" ref="HB8" si="545">IF(AQ8="",0,AQ8*_Si)</f>
        <v>0</v>
      </c>
      <c r="HC8" s="32">
        <f t="shared" ref="HC8" si="546">IF(AR8="",0,AR8*_P)</f>
        <v>0</v>
      </c>
      <c r="HD8" s="32">
        <f t="shared" ref="HD8" si="547">IF(AS8="",0,AS8*_S)</f>
        <v>0</v>
      </c>
      <c r="HE8" s="32">
        <f t="shared" ref="HE8" si="548">IF(AT8="",0,AT8*_Cl)</f>
        <v>0</v>
      </c>
      <c r="HF8" s="32">
        <f t="shared" ref="HF8" si="549">IF(AU8="",0,AU8*_Ar)</f>
        <v>0</v>
      </c>
      <c r="HG8" s="32">
        <f t="shared" ref="HG8" si="550">IF(AV8="",0,AV8*_K)</f>
        <v>0</v>
      </c>
      <c r="HH8" s="32">
        <f t="shared" ref="HH8" si="551">IF(AW8="",0,AW8*_Ca)</f>
        <v>0</v>
      </c>
      <c r="HI8" s="32">
        <f t="shared" ref="HI8" si="552">IF(AX8="",0,AX8*_Sc)</f>
        <v>0</v>
      </c>
      <c r="HJ8" s="32">
        <f t="shared" ref="HJ8" si="553">IF(AY8="",0,AY8*_Ti)</f>
        <v>0</v>
      </c>
      <c r="HK8" s="32">
        <f t="shared" ref="HK8" si="554">IF(AZ8="",0,AZ8*_V)</f>
        <v>0</v>
      </c>
      <c r="HL8" s="32">
        <f t="shared" ref="HL8" si="555">IF(BA8="",0,BA8*_Cr)</f>
        <v>0</v>
      </c>
      <c r="HM8" s="32">
        <f t="shared" ref="HM8" si="556">IF(BB8="",0,BB8*_Mn)</f>
        <v>0</v>
      </c>
      <c r="HN8" s="32">
        <f t="shared" ref="HN8" si="557">IF(BC8="",0,BC8*_Fe)</f>
        <v>0</v>
      </c>
      <c r="HO8" s="32">
        <f t="shared" ref="HO8" si="558">IF(BD8="",0,BD8*_Co)</f>
        <v>0</v>
      </c>
      <c r="HP8" s="32">
        <f t="shared" ref="HP8" si="559">IF(BE8="",0,BE8*_Ni)</f>
        <v>0</v>
      </c>
      <c r="HQ8" s="32">
        <f t="shared" ref="HQ8" si="560">IF(BF8="",0,BF8*_Cu)</f>
        <v>0</v>
      </c>
      <c r="HR8" s="32">
        <f t="shared" ref="HR8" si="561">IF(BG8="",0,BG8*_Zn)</f>
        <v>0</v>
      </c>
      <c r="HS8" s="32">
        <f t="shared" ref="HS8" si="562">IF(BH8="",0,BH8*_Ga)</f>
        <v>0</v>
      </c>
      <c r="HT8" s="32">
        <f t="shared" ref="HT8" si="563">IF(BI8="",0,BI8*_Ge)</f>
        <v>0</v>
      </c>
      <c r="HU8" s="32">
        <f t="shared" ref="HU8" si="564">IF(BJ8="",0,BJ8*_As)</f>
        <v>0</v>
      </c>
      <c r="HV8" s="32">
        <f t="shared" ref="HV8" si="565">IF(BK8="",0,BK8*_Se)</f>
        <v>0</v>
      </c>
      <c r="HW8" s="32">
        <f t="shared" ref="HW8" si="566">IF(BL8="",0,BL8*_Br)</f>
        <v>0</v>
      </c>
      <c r="HX8" s="32">
        <f t="shared" ref="HX8" si="567">IF(BM8="",0,BM8*_Kr)</f>
        <v>0</v>
      </c>
      <c r="HY8" s="32">
        <f t="shared" ref="HY8" si="568">IF(BN8="",0,BN8*_Rb)</f>
        <v>0</v>
      </c>
      <c r="HZ8" s="32">
        <f t="shared" ref="HZ8" si="569">IF(BO8="",0,BO8*_Sr)</f>
        <v>0</v>
      </c>
      <c r="IA8" s="32">
        <f t="shared" ref="IA8" si="570">IF(BP8="",0,BP8*_Y)</f>
        <v>0</v>
      </c>
      <c r="IB8" s="32">
        <f t="shared" ref="IB8" si="571">IF(BQ8="",0,BQ8*_Zr)</f>
        <v>0</v>
      </c>
      <c r="IC8" s="32">
        <f t="shared" ref="IC8" si="572">IF(BR8="",0,BR8*_Nb)</f>
        <v>0</v>
      </c>
      <c r="ID8" s="32">
        <f t="shared" ref="ID8" si="573">IF(BS8="",0,BS8*_Mo)</f>
        <v>0</v>
      </c>
      <c r="IE8" s="32">
        <f t="shared" ref="IE8" si="574">IF(BT8="",0,BT8*_Tc)</f>
        <v>0</v>
      </c>
      <c r="IF8" s="32">
        <f t="shared" ref="IF8" si="575">IF(BU8="",0,BU8*_Ru)</f>
        <v>0</v>
      </c>
      <c r="IG8" s="32">
        <f t="shared" ref="IG8" si="576">IF(BV8="",0,BV8*_Rh)</f>
        <v>0</v>
      </c>
      <c r="IH8" s="32">
        <f t="shared" ref="IH8" si="577">IF(BW8="",0,BW8*_Pd)</f>
        <v>0</v>
      </c>
      <c r="II8" s="32">
        <f t="shared" ref="II8" si="578">IF(BX8="",0,BX8*_Ag)</f>
        <v>0</v>
      </c>
      <c r="IJ8" s="32">
        <f t="shared" ref="IJ8" si="579">IF(BY8="",0,BY8*_Cd)</f>
        <v>0</v>
      </c>
      <c r="IK8" s="32">
        <f t="shared" ref="IK8" si="580">IF(BZ8="",0,BZ8*_In)</f>
        <v>0</v>
      </c>
      <c r="IL8" s="32">
        <f t="shared" ref="IL8" si="581">IF(CA8="",0,CA8*_Sn)</f>
        <v>0</v>
      </c>
      <c r="IM8" s="32">
        <f t="shared" ref="IM8" si="582">IF(CB8="",0,CB8*_Sb)</f>
        <v>0</v>
      </c>
      <c r="IN8" s="32">
        <f t="shared" ref="IN8" si="583">IF(CC8="",0,CC8*_Te)</f>
        <v>0</v>
      </c>
      <c r="IO8" s="32">
        <f t="shared" ref="IO8" si="584">IF(CD8="",0,CD8*_I)</f>
        <v>0</v>
      </c>
      <c r="IP8" s="32">
        <f t="shared" ref="IP8" si="585">IF(CE8="",0,CE8*_Xe)</f>
        <v>0</v>
      </c>
      <c r="IQ8" s="32">
        <f t="shared" ref="IQ8" si="586">IF(CF8="",0,CF8*_Cs)</f>
        <v>0</v>
      </c>
      <c r="IR8" s="32">
        <f t="shared" ref="IR8" si="587">IF(CG8="",0,CG8*_Ba)</f>
        <v>0</v>
      </c>
      <c r="IS8" s="32">
        <f t="shared" ref="IS8" si="588">IF(CH8="",0,CH8*_La)</f>
        <v>0</v>
      </c>
      <c r="IT8" s="32">
        <f t="shared" ref="IT8" si="589">IF(CI8="",0,CI8*_Ce)</f>
        <v>0</v>
      </c>
      <c r="IU8" s="32">
        <f t="shared" ref="IU8" si="590">IF(CJ8="",0,CJ8*_Pr)</f>
        <v>0</v>
      </c>
      <c r="IV8" s="32">
        <f t="shared" ref="IV8" si="591">IF(CK8="",0,CK8*_Nd)</f>
        <v>0</v>
      </c>
      <c r="IW8" s="32">
        <f t="shared" ref="IW8" si="592">IF(CL8="",0,CL8*_Pm)</f>
        <v>0</v>
      </c>
      <c r="IX8" s="32">
        <f t="shared" ref="IX8" si="593">IF(CM8="",0,CM8*_Sm)</f>
        <v>0</v>
      </c>
      <c r="IY8" s="32">
        <f t="shared" ref="IY8" si="594">IF(CN8="",0,CN8*_Eu)</f>
        <v>0</v>
      </c>
      <c r="IZ8" s="32">
        <f t="shared" ref="IZ8" si="595">IF(CO8="",0,CO8*_Gd)</f>
        <v>0</v>
      </c>
      <c r="JA8" s="32">
        <f t="shared" ref="JA8" si="596">IF(CP8="",0,CP8*_Tb)</f>
        <v>0</v>
      </c>
      <c r="JB8" s="32">
        <f t="shared" ref="JB8" si="597">IF(CQ8="",0,CQ8*_Dy)</f>
        <v>0</v>
      </c>
      <c r="JC8" s="32">
        <f t="shared" ref="JC8" si="598">IF(CR8="",0,CR8*_Ho)</f>
        <v>0</v>
      </c>
      <c r="JD8" s="32">
        <f t="shared" ref="JD8" si="599">IF(CS8="",0,CS8*_Er)</f>
        <v>0</v>
      </c>
      <c r="JE8" s="32">
        <f t="shared" ref="JE8" si="600">IF(CT8="",0,CT8*_Tm)</f>
        <v>0</v>
      </c>
      <c r="JF8" s="32">
        <f t="shared" ref="JF8" si="601">IF(CU8="",0,CU8*_Yb)</f>
        <v>0</v>
      </c>
      <c r="JG8" s="32">
        <f t="shared" ref="JG8" si="602">IF(CV8="",0,CV8*_Lu)</f>
        <v>0</v>
      </c>
      <c r="JH8" s="32">
        <f t="shared" ref="JH8" si="603">IF(CW8="",0,CW8*_Hf)</f>
        <v>0</v>
      </c>
      <c r="JI8" s="32">
        <f t="shared" ref="JI8" si="604">IF(CX8="",0,CX8*_Ta)</f>
        <v>0</v>
      </c>
      <c r="JJ8" s="32">
        <f t="shared" ref="JJ8" si="605">IF(CY8="",0,CY8*_W)</f>
        <v>0</v>
      </c>
      <c r="JK8" s="32">
        <f t="shared" ref="JK8" si="606">IF(CZ8="",0,CZ8*_Re)</f>
        <v>0</v>
      </c>
      <c r="JL8" s="32">
        <f t="shared" ref="JL8" si="607">IF(DA8="",0,DA8*_Os)</f>
        <v>0</v>
      </c>
      <c r="JM8" s="32">
        <f t="shared" ref="JM8" si="608">IF(DB8="",0,DB8*_Ir)</f>
        <v>0</v>
      </c>
      <c r="JN8" s="32">
        <f t="shared" ref="JN8" si="609">IF(DC8="",0,DC8*_Pt)</f>
        <v>0</v>
      </c>
      <c r="JO8" s="32">
        <f t="shared" ref="JO8" si="610">IF(DD8="",0,DD8*_Au)</f>
        <v>0</v>
      </c>
      <c r="JP8" s="32">
        <f t="shared" ref="JP8" si="611">IF(DE8="",0,DE8*_Hg)</f>
        <v>0</v>
      </c>
      <c r="JQ8" s="32">
        <f t="shared" ref="JQ8" si="612">IF(DF8="",0,DF8*_Tl)</f>
        <v>0</v>
      </c>
      <c r="JR8" s="32">
        <f t="shared" ref="JR8" si="613">IF(DG8="",0,DG8*_Pb)</f>
        <v>0</v>
      </c>
      <c r="JS8" s="34">
        <f t="shared" ref="JS8" si="614">IF(DH8="",0,DH8*_Bi)</f>
        <v>0</v>
      </c>
      <c r="JT8" s="2"/>
    </row>
    <row r="9" spans="1:280" x14ac:dyDescent="0.25">
      <c r="A9" s="13"/>
      <c r="B9" s="13" t="s">
        <v>205</v>
      </c>
      <c r="C9" s="18">
        <f t="shared" si="0"/>
        <v>128.2551</v>
      </c>
      <c r="D9" s="15">
        <f t="shared" si="1"/>
        <v>29</v>
      </c>
      <c r="E9" s="15">
        <f t="shared" si="2"/>
        <v>20</v>
      </c>
      <c r="F9" s="15">
        <f t="shared" si="3"/>
        <v>9</v>
      </c>
      <c r="G9" s="15" t="str">
        <f t="shared" si="4"/>
        <v/>
      </c>
      <c r="H9" s="15" t="str">
        <f t="shared" si="5"/>
        <v/>
      </c>
      <c r="I9" s="15" t="str">
        <f t="shared" si="6"/>
        <v/>
      </c>
      <c r="J9" s="15" t="str">
        <f t="shared" si="7"/>
        <v/>
      </c>
      <c r="K9" s="15" t="str">
        <f t="shared" si="106"/>
        <v/>
      </c>
      <c r="L9" s="15" t="str">
        <f t="shared" si="107"/>
        <v/>
      </c>
      <c r="M9" s="15" t="str">
        <f t="shared" si="108"/>
        <v/>
      </c>
      <c r="N9" s="15" t="str">
        <f t="shared" si="109"/>
        <v/>
      </c>
      <c r="O9" s="15" t="str">
        <f t="shared" si="8"/>
        <v/>
      </c>
      <c r="P9" s="15">
        <f t="shared" si="110"/>
        <v>0</v>
      </c>
      <c r="Q9" s="21">
        <f t="shared" si="111"/>
        <v>0.68965517241379315</v>
      </c>
      <c r="R9" s="13">
        <f t="shared" si="112"/>
        <v>0.31034482758620691</v>
      </c>
      <c r="S9" s="13" t="str">
        <f t="shared" si="113"/>
        <v/>
      </c>
      <c r="T9" s="13" t="str">
        <f t="shared" si="114"/>
        <v/>
      </c>
      <c r="U9" s="13" t="str">
        <f t="shared" si="115"/>
        <v/>
      </c>
      <c r="V9" s="13" t="str">
        <f t="shared" si="9"/>
        <v/>
      </c>
      <c r="W9" s="13" t="str">
        <f t="shared" si="10"/>
        <v/>
      </c>
      <c r="X9" s="13" t="str">
        <f t="shared" si="11"/>
        <v/>
      </c>
      <c r="Y9" s="13" t="str">
        <f t="shared" si="12"/>
        <v/>
      </c>
      <c r="Z9" s="13" t="str">
        <f t="shared" si="13"/>
        <v/>
      </c>
      <c r="AA9" s="13" t="str">
        <f t="shared" si="14"/>
        <v/>
      </c>
      <c r="AB9" s="13">
        <f t="shared" si="116"/>
        <v>0</v>
      </c>
      <c r="AC9" s="13">
        <f t="shared" si="15"/>
        <v>1</v>
      </c>
      <c r="AD9" s="26">
        <f t="array" ref="AD9">IF($B9="","",IF(MAX(IFERROR(IF(FIND(AD$1&amp;ROW($1:$501),$B9),ROW($1:$501),0),0),IFERROR(IF(FIND(AD$1&amp;CHAR(ROW($65:$90)),$B9&amp;"Z"),1,0),0))&gt;0,MAX(IFERROR(IF(FIND(AD$1&amp;ROW($1:$501),$B9),ROW($1:$501),0),0),IFERROR(IF(FIND(AD$1&amp;CHAR(ROW($65:$90)),$B9&amp;"Z"),1,0),0)),""))</f>
        <v>20</v>
      </c>
      <c r="AE9" s="15" t="str">
        <f t="array" ref="AE9">IF($B9="","",IF(MAX(IFERROR(IF(FIND(AE$1&amp;ROW($1:$501),$B9),ROW($1:$501),0),0),IFERROR(IF(FIND(AE$1&amp;CHAR(ROW($65:$90)),$B9&amp;"Z"),1,0),0))&gt;0,MAX(IFERROR(IF(FIND(AE$1&amp;ROW($1:$501),$B9),ROW($1:$501),0),0),IFERROR(IF(FIND(AE$1&amp;CHAR(ROW($65:$90)),$B9&amp;"Z"),1,0),0)),""))</f>
        <v/>
      </c>
      <c r="AF9" s="15" t="str">
        <f t="array" ref="AF9">IF($B9="","",IF(MAX(IFERROR(IF(FIND(AF$1&amp;ROW($1:$501),$B9),ROW($1:$501),0),0),IFERROR(IF(FIND(AF$1&amp;CHAR(ROW($65:$90)),$B9&amp;"Z"),1,0),0))&gt;0,MAX(IFERROR(IF(FIND(AF$1&amp;ROW($1:$501),$B9),ROW($1:$501),0),0),IFERROR(IF(FIND(AF$1&amp;CHAR(ROW($65:$90)),$B9&amp;"Z"),1,0),0)),""))</f>
        <v/>
      </c>
      <c r="AG9" s="15" t="str">
        <f t="array" ref="AG9">IF($B9="","",IF(MAX(IFERROR(IF(FIND(AG$1&amp;ROW($1:$501),$B9),ROW($1:$501),0),0),IFERROR(IF(FIND(AG$1&amp;CHAR(ROW($65:$90)),$B9&amp;"Z"),1,0),0))&gt;0,MAX(IFERROR(IF(FIND(AG$1&amp;ROW($1:$501),$B9),ROW($1:$501),0),0),IFERROR(IF(FIND(AG$1&amp;CHAR(ROW($65:$90)),$B9&amp;"Z"),1,0),0)),""))</f>
        <v/>
      </c>
      <c r="AH9" s="15" t="str">
        <f t="array" ref="AH9">IF($B9="","",IF(MAX(IFERROR(IF(FIND(AH$1&amp;ROW($1:$501),$B9),ROW($1:$501),0),0),IFERROR(IF(FIND(AH$1&amp;CHAR(ROW($65:$90)),$B9&amp;"Z"),1,0),0))&gt;0,MAX(IFERROR(IF(FIND(AH$1&amp;ROW($1:$501),$B9),ROW($1:$501),0),0),IFERROR(IF(FIND(AH$1&amp;CHAR(ROW($65:$90)),$B9&amp;"Z"),1,0),0)),""))</f>
        <v/>
      </c>
      <c r="AI9" s="15">
        <f t="array" ref="AI9">IF($B9="","",IF(MAX(IFERROR(IF(FIND(AI$1&amp;ROW($1:$501),$B9),ROW($1:$501),0),0),IFERROR(IF(FIND(AI$1&amp;CHAR(ROW($65:$90)),$B9&amp;"Z"),1,0),0))&gt;0,MAX(IFERROR(IF(FIND(AI$1&amp;ROW($1:$501),$B9),ROW($1:$501),0),0),IFERROR(IF(FIND(AI$1&amp;CHAR(ROW($65:$90)),$B9&amp;"Z"),1,0),0)),""))</f>
        <v>9</v>
      </c>
      <c r="AJ9" s="15" t="str">
        <f t="array" ref="AJ9">IF($B9="","",IF(MAX(IFERROR(IF(FIND(AJ$1&amp;ROW($1:$501),$B9),ROW($1:$501),0),0),IFERROR(IF(FIND(AJ$1&amp;CHAR(ROW($65:$90)),$B9&amp;"Z"),1,0),0))&gt;0,MAX(IFERROR(IF(FIND(AJ$1&amp;ROW($1:$501),$B9),ROW($1:$501),0),0),IFERROR(IF(FIND(AJ$1&amp;CHAR(ROW($65:$90)),$B9&amp;"Z"),1,0),0)),""))</f>
        <v/>
      </c>
      <c r="AK9" s="15" t="str">
        <f t="array" ref="AK9">IF($B9="","",IF(MAX(IFERROR(IF(FIND(AK$1&amp;ROW($1:$501),$B9),ROW($1:$501),0),0),IFERROR(IF(FIND(AK$1&amp;CHAR(ROW($65:$90)),$B9&amp;"Z"),1,0),0))&gt;0,MAX(IFERROR(IF(FIND(AK$1&amp;ROW($1:$501),$B9),ROW($1:$501),0),0),IFERROR(IF(FIND(AK$1&amp;CHAR(ROW($65:$90)),$B9&amp;"Z"),1,0),0)),""))</f>
        <v/>
      </c>
      <c r="AL9" s="15" t="str">
        <f t="array" ref="AL9">IF($B9="","",IF(MAX(IFERROR(IF(FIND(AL$1&amp;ROW($1:$501),$B9),ROW($1:$501),0),0),IFERROR(IF(FIND(AL$1&amp;CHAR(ROW($65:$90)),$B9&amp;"Z"),1,0),0))&gt;0,MAX(IFERROR(IF(FIND(AL$1&amp;ROW($1:$501),$B9),ROW($1:$501),0),0),IFERROR(IF(FIND(AL$1&amp;CHAR(ROW($65:$90)),$B9&amp;"Z"),1,0),0)),""))</f>
        <v/>
      </c>
      <c r="AM9" s="15" t="str">
        <f t="array" ref="AM9">IF($B9="","",IF(MAX(IFERROR(IF(FIND(AM$1&amp;ROW($1:$501),$B9),ROW($1:$501),0),0),IFERROR(IF(FIND(AM$1&amp;CHAR(ROW($65:$90)),$B9&amp;"Z"),1,0),0))&gt;0,MAX(IFERROR(IF(FIND(AM$1&amp;ROW($1:$501),$B9),ROW($1:$501),0),0),IFERROR(IF(FIND(AM$1&amp;CHAR(ROW($65:$90)),$B9&amp;"Z"),1,0),0)),""))</f>
        <v/>
      </c>
      <c r="AN9" s="15" t="str">
        <f t="array" ref="AN9">IF($B9="","",IF(MAX(IFERROR(IF(FIND(AN$1&amp;ROW($1:$501),$B9),ROW($1:$501),0),0),IFERROR(IF(FIND(AN$1&amp;CHAR(ROW($65:$90)),$B9&amp;"Z"),1,0),0))&gt;0,MAX(IFERROR(IF(FIND(AN$1&amp;ROW($1:$501),$B9),ROW($1:$501),0),0),IFERROR(IF(FIND(AN$1&amp;CHAR(ROW($65:$90)),$B9&amp;"Z"),1,0),0)),""))</f>
        <v/>
      </c>
      <c r="AO9" s="15" t="str">
        <f t="array" ref="AO9">IF($B9="","",IF(MAX(IFERROR(IF(FIND(AO$1&amp;ROW($1:$501),$B9),ROW($1:$501),0),0),IFERROR(IF(FIND(AO$1&amp;CHAR(ROW($65:$90)),$B9&amp;"Z"),1,0),0))&gt;0,MAX(IFERROR(IF(FIND(AO$1&amp;ROW($1:$501),$B9),ROW($1:$501),0),0),IFERROR(IF(FIND(AO$1&amp;CHAR(ROW($65:$90)),$B9&amp;"Z"),1,0),0)),""))</f>
        <v/>
      </c>
      <c r="AP9" s="15" t="str">
        <f t="array" ref="AP9">IF($B9="","",IF(MAX(IFERROR(IF(FIND(AP$1&amp;ROW($1:$501),$B9),ROW($1:$501),0),0),IFERROR(IF(FIND(AP$1&amp;CHAR(ROW($65:$90)),$B9&amp;"Z"),1,0),0))&gt;0,MAX(IFERROR(IF(FIND(AP$1&amp;ROW($1:$501),$B9),ROW($1:$501),0),0),IFERROR(IF(FIND(AP$1&amp;CHAR(ROW($65:$90)),$B9&amp;"Z"),1,0),0)),""))</f>
        <v/>
      </c>
      <c r="AQ9" s="15" t="str">
        <f t="array" ref="AQ9">IF($B9="","",IF(MAX(IFERROR(IF(FIND(AQ$1&amp;ROW($1:$501),$B9),ROW($1:$501),0),0),IFERROR(IF(FIND(AQ$1&amp;CHAR(ROW($65:$90)),$B9&amp;"Z"),1,0),0))&gt;0,MAX(IFERROR(IF(FIND(AQ$1&amp;ROW($1:$501),$B9),ROW($1:$501),0),0),IFERROR(IF(FIND(AQ$1&amp;CHAR(ROW($65:$90)),$B9&amp;"Z"),1,0),0)),""))</f>
        <v/>
      </c>
      <c r="AR9" s="15" t="str">
        <f t="array" ref="AR9">IF($B9="","",IF(MAX(IFERROR(IF(FIND(AR$1&amp;ROW($1:$501),$B9),ROW($1:$501),0),0),IFERROR(IF(FIND(AR$1&amp;CHAR(ROW($65:$90)),$B9&amp;"Z"),1,0),0))&gt;0,MAX(IFERROR(IF(FIND(AR$1&amp;ROW($1:$501),$B9),ROW($1:$501),0),0),IFERROR(IF(FIND(AR$1&amp;CHAR(ROW($65:$90)),$B9&amp;"Z"),1,0),0)),""))</f>
        <v/>
      </c>
      <c r="AS9" s="15" t="str">
        <f t="array" ref="AS9">IF($B9="","",IF(MAX(IFERROR(IF(FIND(AS$1&amp;ROW($1:$501),$B9),ROW($1:$501),0),0),IFERROR(IF(FIND(AS$1&amp;CHAR(ROW($65:$90)),$B9&amp;"Z"),1,0),0))&gt;0,MAX(IFERROR(IF(FIND(AS$1&amp;ROW($1:$501),$B9),ROW($1:$501),0),0),IFERROR(IF(FIND(AS$1&amp;CHAR(ROW($65:$90)),$B9&amp;"Z"),1,0),0)),""))</f>
        <v/>
      </c>
      <c r="AT9" s="15" t="str">
        <f t="array" ref="AT9">IF($B9="","",IF(MAX(IFERROR(IF(FIND(AT$1&amp;ROW($1:$501),$B9),ROW($1:$501),0),0),IFERROR(IF(FIND(AT$1&amp;CHAR(ROW($65:$90)),$B9&amp;"Z"),1,0),0))&gt;0,MAX(IFERROR(IF(FIND(AT$1&amp;ROW($1:$501),$B9),ROW($1:$501),0),0),IFERROR(IF(FIND(AT$1&amp;CHAR(ROW($65:$90)),$B9&amp;"Z"),1,0),0)),""))</f>
        <v/>
      </c>
      <c r="AU9" s="15" t="str">
        <f t="array" ref="AU9">IF($B9="","",IF(MAX(IFERROR(IF(FIND(AU$1&amp;ROW($1:$501),$B9),ROW($1:$501),0),0),IFERROR(IF(FIND(AU$1&amp;CHAR(ROW($65:$90)),$B9&amp;"Z"),1,0),0))&gt;0,MAX(IFERROR(IF(FIND(AU$1&amp;ROW($1:$501),$B9),ROW($1:$501),0),0),IFERROR(IF(FIND(AU$1&amp;CHAR(ROW($65:$90)),$B9&amp;"Z"),1,0),0)),""))</f>
        <v/>
      </c>
      <c r="AV9" s="15" t="str">
        <f t="array" ref="AV9">IF($B9="","",IF(MAX(IFERROR(IF(FIND(AV$1&amp;ROW($1:$501),$B9),ROW($1:$501),0),0),IFERROR(IF(FIND(AV$1&amp;CHAR(ROW($65:$90)),$B9&amp;"Z"),1,0),0))&gt;0,MAX(IFERROR(IF(FIND(AV$1&amp;ROW($1:$501),$B9),ROW($1:$501),0),0),IFERROR(IF(FIND(AV$1&amp;CHAR(ROW($65:$90)),$B9&amp;"Z"),1,0),0)),""))</f>
        <v/>
      </c>
      <c r="AW9" s="15" t="str">
        <f t="array" ref="AW9">IF($B9="","",IF(MAX(IFERROR(IF(FIND(AW$1&amp;ROW($1:$501),$B9),ROW($1:$501),0),0),IFERROR(IF(FIND(AW$1&amp;CHAR(ROW($65:$90)),$B9&amp;"Z"),1,0),0))&gt;0,MAX(IFERROR(IF(FIND(AW$1&amp;ROW($1:$501),$B9),ROW($1:$501),0),0),IFERROR(IF(FIND(AW$1&amp;CHAR(ROW($65:$90)),$B9&amp;"Z"),1,0),0)),""))</f>
        <v/>
      </c>
      <c r="AX9" s="15" t="str">
        <f t="array" ref="AX9">IF($B9="","",IF(MAX(IFERROR(IF(FIND(AX$1&amp;ROW($1:$501),$B9),ROW($1:$501),0),0),IFERROR(IF(FIND(AX$1&amp;CHAR(ROW($65:$90)),$B9&amp;"Z"),1,0),0))&gt;0,MAX(IFERROR(IF(FIND(AX$1&amp;ROW($1:$501),$B9),ROW($1:$501),0),0),IFERROR(IF(FIND(AX$1&amp;CHAR(ROW($65:$90)),$B9&amp;"Z"),1,0),0)),""))</f>
        <v/>
      </c>
      <c r="AY9" s="15" t="str">
        <f t="array" ref="AY9">IF($B9="","",IF(MAX(IFERROR(IF(FIND(AY$1&amp;ROW($1:$501),$B9),ROW($1:$501),0),0),IFERROR(IF(FIND(AY$1&amp;CHAR(ROW($65:$90)),$B9&amp;"Z"),1,0),0))&gt;0,MAX(IFERROR(IF(FIND(AY$1&amp;ROW($1:$501),$B9),ROW($1:$501),0),0),IFERROR(IF(FIND(AY$1&amp;CHAR(ROW($65:$90)),$B9&amp;"Z"),1,0),0)),""))</f>
        <v/>
      </c>
      <c r="AZ9" s="15" t="str">
        <f t="array" ref="AZ9">IF($B9="","",IF(MAX(IFERROR(IF(FIND(AZ$1&amp;ROW($1:$501),$B9),ROW($1:$501),0),0),IFERROR(IF(FIND(AZ$1&amp;CHAR(ROW($65:$90)),$B9&amp;"Z"),1,0),0))&gt;0,MAX(IFERROR(IF(FIND(AZ$1&amp;ROW($1:$501),$B9),ROW($1:$501),0),0),IFERROR(IF(FIND(AZ$1&amp;CHAR(ROW($65:$90)),$B9&amp;"Z"),1,0),0)),""))</f>
        <v/>
      </c>
      <c r="BA9" s="15" t="str">
        <f t="array" ref="BA9">IF($B9="","",IF(MAX(IFERROR(IF(FIND(BA$1&amp;ROW($1:$501),$B9),ROW($1:$501),0),0),IFERROR(IF(FIND(BA$1&amp;CHAR(ROW($65:$90)),$B9&amp;"Z"),1,0),0))&gt;0,MAX(IFERROR(IF(FIND(BA$1&amp;ROW($1:$501),$B9),ROW($1:$501),0),0),IFERROR(IF(FIND(BA$1&amp;CHAR(ROW($65:$90)),$B9&amp;"Z"),1,0),0)),""))</f>
        <v/>
      </c>
      <c r="BB9" s="15" t="str">
        <f t="array" ref="BB9">IF($B9="","",IF(MAX(IFERROR(IF(FIND(BB$1&amp;ROW($1:$501),$B9),ROW($1:$501),0),0),IFERROR(IF(FIND(BB$1&amp;CHAR(ROW($65:$90)),$B9&amp;"Z"),1,0),0))&gt;0,MAX(IFERROR(IF(FIND(BB$1&amp;ROW($1:$501),$B9),ROW($1:$501),0),0),IFERROR(IF(FIND(BB$1&amp;CHAR(ROW($65:$90)),$B9&amp;"Z"),1,0),0)),""))</f>
        <v/>
      </c>
      <c r="BC9" s="15" t="str">
        <f t="array" ref="BC9">IF($B9="","",IF(MAX(IFERROR(IF(FIND(BC$1&amp;ROW($1:$501),$B9),ROW($1:$501),0),0),IFERROR(IF(FIND(BC$1&amp;CHAR(ROW($65:$90)),$B9&amp;"Z"),1,0),0))&gt;0,MAX(IFERROR(IF(FIND(BC$1&amp;ROW($1:$501),$B9),ROW($1:$501),0),0),IFERROR(IF(FIND(BC$1&amp;CHAR(ROW($65:$90)),$B9&amp;"Z"),1,0),0)),""))</f>
        <v/>
      </c>
      <c r="BD9" s="15" t="str">
        <f t="array" ref="BD9">IF($B9="","",IF(MAX(IFERROR(IF(FIND(BD$1&amp;ROW($1:$501),$B9),ROW($1:$501),0),0),IFERROR(IF(FIND(BD$1&amp;CHAR(ROW($65:$90)),$B9&amp;"Z"),1,0),0))&gt;0,MAX(IFERROR(IF(FIND(BD$1&amp;ROW($1:$501),$B9),ROW($1:$501),0),0),IFERROR(IF(FIND(BD$1&amp;CHAR(ROW($65:$90)),$B9&amp;"Z"),1,0),0)),""))</f>
        <v/>
      </c>
      <c r="BE9" s="15" t="str">
        <f t="array" ref="BE9">IF($B9="","",IF(MAX(IFERROR(IF(FIND(BE$1&amp;ROW($1:$501),$B9),ROW($1:$501),0),0),IFERROR(IF(FIND(BE$1&amp;CHAR(ROW($65:$90)),$B9&amp;"Z"),1,0),0))&gt;0,MAX(IFERROR(IF(FIND(BE$1&amp;ROW($1:$501),$B9),ROW($1:$501),0),0),IFERROR(IF(FIND(BE$1&amp;CHAR(ROW($65:$90)),$B9&amp;"Z"),1,0),0)),""))</f>
        <v/>
      </c>
      <c r="BF9" s="15" t="str">
        <f t="array" ref="BF9">IF($B9="","",IF(MAX(IFERROR(IF(FIND(BF$1&amp;ROW($1:$501),$B9),ROW($1:$501),0),0),IFERROR(IF(FIND(BF$1&amp;CHAR(ROW($65:$90)),$B9&amp;"Z"),1,0),0))&gt;0,MAX(IFERROR(IF(FIND(BF$1&amp;ROW($1:$501),$B9),ROW($1:$501),0),0),IFERROR(IF(FIND(BF$1&amp;CHAR(ROW($65:$90)),$B9&amp;"Z"),1,0),0)),""))</f>
        <v/>
      </c>
      <c r="BG9" s="15" t="str">
        <f t="array" ref="BG9">IF($B9="","",IF(MAX(IFERROR(IF(FIND(BG$1&amp;ROW($1:$501),$B9),ROW($1:$501),0),0),IFERROR(IF(FIND(BG$1&amp;CHAR(ROW($65:$90)),$B9&amp;"Z"),1,0),0))&gt;0,MAX(IFERROR(IF(FIND(BG$1&amp;ROW($1:$501),$B9),ROW($1:$501),0),0),IFERROR(IF(FIND(BG$1&amp;CHAR(ROW($65:$90)),$B9&amp;"Z"),1,0),0)),""))</f>
        <v/>
      </c>
      <c r="BH9" s="15" t="str">
        <f t="array" ref="BH9">IF($B9="","",IF(MAX(IFERROR(IF(FIND(BH$1&amp;ROW($1:$501),$B9),ROW($1:$501),0),0),IFERROR(IF(FIND(BH$1&amp;CHAR(ROW($65:$90)),$B9&amp;"Z"),1,0),0))&gt;0,MAX(IFERROR(IF(FIND(BH$1&amp;ROW($1:$501),$B9),ROW($1:$501),0),0),IFERROR(IF(FIND(BH$1&amp;CHAR(ROW($65:$90)),$B9&amp;"Z"),1,0),0)),""))</f>
        <v/>
      </c>
      <c r="BI9" s="15" t="str">
        <f t="array" ref="BI9">IF($B9="","",IF(MAX(IFERROR(IF(FIND(BI$1&amp;ROW($1:$501),$B9),ROW($1:$501),0),0),IFERROR(IF(FIND(BI$1&amp;CHAR(ROW($65:$90)),$B9&amp;"Z"),1,0),0))&gt;0,MAX(IFERROR(IF(FIND(BI$1&amp;ROW($1:$501),$B9),ROW($1:$501),0),0),IFERROR(IF(FIND(BI$1&amp;CHAR(ROW($65:$90)),$B9&amp;"Z"),1,0),0)),""))</f>
        <v/>
      </c>
      <c r="BJ9" s="15" t="str">
        <f t="array" ref="BJ9">IF($B9="","",IF(MAX(IFERROR(IF(FIND(BJ$1&amp;ROW($1:$501),$B9),ROW($1:$501),0),0),IFERROR(IF(FIND(BJ$1&amp;CHAR(ROW($65:$90)),$B9&amp;"Z"),1,0),0))&gt;0,MAX(IFERROR(IF(FIND(BJ$1&amp;ROW($1:$501),$B9),ROW($1:$501),0),0),IFERROR(IF(FIND(BJ$1&amp;CHAR(ROW($65:$90)),$B9&amp;"Z"),1,0),0)),""))</f>
        <v/>
      </c>
      <c r="BK9" s="15" t="str">
        <f t="array" ref="BK9">IF($B9="","",IF(MAX(IFERROR(IF(FIND(BK$1&amp;ROW($1:$501),$B9),ROW($1:$501),0),0),IFERROR(IF(FIND(BK$1&amp;CHAR(ROW($65:$90)),$B9&amp;"Z"),1,0),0))&gt;0,MAX(IFERROR(IF(FIND(BK$1&amp;ROW($1:$501),$B9),ROW($1:$501),0),0),IFERROR(IF(FIND(BK$1&amp;CHAR(ROW($65:$90)),$B9&amp;"Z"),1,0),0)),""))</f>
        <v/>
      </c>
      <c r="BL9" s="15" t="str">
        <f t="array" ref="BL9">IF($B9="","",IF(MAX(IFERROR(IF(FIND(BL$1&amp;ROW($1:$501),$B9),ROW($1:$501),0),0),IFERROR(IF(FIND(BL$1&amp;CHAR(ROW($65:$90)),$B9&amp;"Z"),1,0),0))&gt;0,MAX(IFERROR(IF(FIND(BL$1&amp;ROW($1:$501),$B9),ROW($1:$501),0),0),IFERROR(IF(FIND(BL$1&amp;CHAR(ROW($65:$90)),$B9&amp;"Z"),1,0),0)),""))</f>
        <v/>
      </c>
      <c r="BM9" s="15" t="str">
        <f t="array" ref="BM9">IF($B9="","",IF(MAX(IFERROR(IF(FIND(BM$1&amp;ROW($1:$501),$B9),ROW($1:$501),0),0),IFERROR(IF(FIND(BM$1&amp;CHAR(ROW($65:$90)),$B9&amp;"Z"),1,0),0))&gt;0,MAX(IFERROR(IF(FIND(BM$1&amp;ROW($1:$501),$B9),ROW($1:$501),0),0),IFERROR(IF(FIND(BM$1&amp;CHAR(ROW($65:$90)),$B9&amp;"Z"),1,0),0)),""))</f>
        <v/>
      </c>
      <c r="BN9" s="15" t="str">
        <f t="array" ref="BN9">IF($B9="","",IF(MAX(IFERROR(IF(FIND(BN$1&amp;ROW($1:$501),$B9),ROW($1:$501),0),0),IFERROR(IF(FIND(BN$1&amp;CHAR(ROW($65:$90)),$B9&amp;"Z"),1,0),0))&gt;0,MAX(IFERROR(IF(FIND(BN$1&amp;ROW($1:$501),$B9),ROW($1:$501),0),0),IFERROR(IF(FIND(BN$1&amp;CHAR(ROW($65:$90)),$B9&amp;"Z"),1,0),0)),""))</f>
        <v/>
      </c>
      <c r="BO9" s="15" t="str">
        <f t="array" ref="BO9">IF($B9="","",IF(MAX(IFERROR(IF(FIND(BO$1&amp;ROW($1:$501),$B9),ROW($1:$501),0),0),IFERROR(IF(FIND(BO$1&amp;CHAR(ROW($65:$90)),$B9&amp;"Z"),1,0),0))&gt;0,MAX(IFERROR(IF(FIND(BO$1&amp;ROW($1:$501),$B9),ROW($1:$501),0),0),IFERROR(IF(FIND(BO$1&amp;CHAR(ROW($65:$90)),$B9&amp;"Z"),1,0),0)),""))</f>
        <v/>
      </c>
      <c r="BP9" s="15" t="str">
        <f t="array" ref="BP9">IF($B9="","",IF(MAX(IFERROR(IF(FIND(BP$1&amp;ROW($1:$501),$B9),ROW($1:$501),0),0),IFERROR(IF(FIND(BP$1&amp;CHAR(ROW($65:$90)),$B9&amp;"Z"),1,0),0))&gt;0,MAX(IFERROR(IF(FIND(BP$1&amp;ROW($1:$501),$B9),ROW($1:$501),0),0),IFERROR(IF(FIND(BP$1&amp;CHAR(ROW($65:$90)),$B9&amp;"Z"),1,0),0)),""))</f>
        <v/>
      </c>
      <c r="BQ9" s="15" t="str">
        <f t="array" ref="BQ9">IF($B9="","",IF(MAX(IFERROR(IF(FIND(BQ$1&amp;ROW($1:$501),$B9),ROW($1:$501),0),0),IFERROR(IF(FIND(BQ$1&amp;CHAR(ROW($65:$90)),$B9&amp;"Z"),1,0),0))&gt;0,MAX(IFERROR(IF(FIND(BQ$1&amp;ROW($1:$501),$B9),ROW($1:$501),0),0),IFERROR(IF(FIND(BQ$1&amp;CHAR(ROW($65:$90)),$B9&amp;"Z"),1,0),0)),""))</f>
        <v/>
      </c>
      <c r="BR9" s="15" t="str">
        <f t="array" ref="BR9">IF($B9="","",IF(MAX(IFERROR(IF(FIND(BR$1&amp;ROW($1:$501),$B9),ROW($1:$501),0),0),IFERROR(IF(FIND(BR$1&amp;CHAR(ROW($65:$90)),$B9&amp;"Z"),1,0),0))&gt;0,MAX(IFERROR(IF(FIND(BR$1&amp;ROW($1:$501),$B9),ROW($1:$501),0),0),IFERROR(IF(FIND(BR$1&amp;CHAR(ROW($65:$90)),$B9&amp;"Z"),1,0),0)),""))</f>
        <v/>
      </c>
      <c r="BS9" s="15" t="str">
        <f t="array" ref="BS9">IF($B9="","",IF(MAX(IFERROR(IF(FIND(BS$1&amp;ROW($1:$501),$B9),ROW($1:$501),0),0),IFERROR(IF(FIND(BS$1&amp;CHAR(ROW($65:$90)),$B9&amp;"Z"),1,0),0))&gt;0,MAX(IFERROR(IF(FIND(BS$1&amp;ROW($1:$501),$B9),ROW($1:$501),0),0),IFERROR(IF(FIND(BS$1&amp;CHAR(ROW($65:$90)),$B9&amp;"Z"),1,0),0)),""))</f>
        <v/>
      </c>
      <c r="BT9" s="15" t="str">
        <f t="array" ref="BT9">IF($B9="","",IF(MAX(IFERROR(IF(FIND(BT$1&amp;ROW($1:$501),$B9),ROW($1:$501),0),0),IFERROR(IF(FIND(BT$1&amp;CHAR(ROW($65:$90)),$B9&amp;"Z"),1,0),0))&gt;0,MAX(IFERROR(IF(FIND(BT$1&amp;ROW($1:$501),$B9),ROW($1:$501),0),0),IFERROR(IF(FIND(BT$1&amp;CHAR(ROW($65:$90)),$B9&amp;"Z"),1,0),0)),""))</f>
        <v/>
      </c>
      <c r="BU9" s="15" t="str">
        <f t="array" ref="BU9">IF($B9="","",IF(MAX(IFERROR(IF(FIND(BU$1&amp;ROW($1:$501),$B9),ROW($1:$501),0),0),IFERROR(IF(FIND(BU$1&amp;CHAR(ROW($65:$90)),$B9&amp;"Z"),1,0),0))&gt;0,MAX(IFERROR(IF(FIND(BU$1&amp;ROW($1:$501),$B9),ROW($1:$501),0),0),IFERROR(IF(FIND(BU$1&amp;CHAR(ROW($65:$90)),$B9&amp;"Z"),1,0),0)),""))</f>
        <v/>
      </c>
      <c r="BV9" s="15" t="str">
        <f t="array" ref="BV9">IF($B9="","",IF(MAX(IFERROR(IF(FIND(BV$1&amp;ROW($1:$501),$B9),ROW($1:$501),0),0),IFERROR(IF(FIND(BV$1&amp;CHAR(ROW($65:$90)),$B9&amp;"Z"),1,0),0))&gt;0,MAX(IFERROR(IF(FIND(BV$1&amp;ROW($1:$501),$B9),ROW($1:$501),0),0),IFERROR(IF(FIND(BV$1&amp;CHAR(ROW($65:$90)),$B9&amp;"Z"),1,0),0)),""))</f>
        <v/>
      </c>
      <c r="BW9" s="15" t="str">
        <f t="array" ref="BW9">IF($B9="","",IF(MAX(IFERROR(IF(FIND(BW$1&amp;ROW($1:$501),$B9),ROW($1:$501),0),0),IFERROR(IF(FIND(BW$1&amp;CHAR(ROW($65:$90)),$B9&amp;"Z"),1,0),0))&gt;0,MAX(IFERROR(IF(FIND(BW$1&amp;ROW($1:$501),$B9),ROW($1:$501),0),0),IFERROR(IF(FIND(BW$1&amp;CHAR(ROW($65:$90)),$B9&amp;"Z"),1,0),0)),""))</f>
        <v/>
      </c>
      <c r="BX9" s="15" t="str">
        <f t="array" ref="BX9">IF($B9="","",IF(MAX(IFERROR(IF(FIND(BX$1&amp;ROW($1:$501),$B9),ROW($1:$501),0),0),IFERROR(IF(FIND(BX$1&amp;CHAR(ROW($65:$90)),$B9&amp;"Z"),1,0),0))&gt;0,MAX(IFERROR(IF(FIND(BX$1&amp;ROW($1:$501),$B9),ROW($1:$501),0),0),IFERROR(IF(FIND(BX$1&amp;CHAR(ROW($65:$90)),$B9&amp;"Z"),1,0),0)),""))</f>
        <v/>
      </c>
      <c r="BY9" s="15" t="str">
        <f t="array" ref="BY9">IF($B9="","",IF(MAX(IFERROR(IF(FIND(BY$1&amp;ROW($1:$501),$B9),ROW($1:$501),0),0),IFERROR(IF(FIND(BY$1&amp;CHAR(ROW($65:$90)),$B9&amp;"Z"),1,0),0))&gt;0,MAX(IFERROR(IF(FIND(BY$1&amp;ROW($1:$501),$B9),ROW($1:$501),0),0),IFERROR(IF(FIND(BY$1&amp;CHAR(ROW($65:$90)),$B9&amp;"Z"),1,0),0)),""))</f>
        <v/>
      </c>
      <c r="BZ9" s="15" t="str">
        <f t="array" ref="BZ9">IF($B9="","",IF(MAX(IFERROR(IF(FIND(BZ$1&amp;ROW($1:$501),$B9),ROW($1:$501),0),0),IFERROR(IF(FIND(BZ$1&amp;CHAR(ROW($65:$90)),$B9&amp;"Z"),1,0),0))&gt;0,MAX(IFERROR(IF(FIND(BZ$1&amp;ROW($1:$501),$B9),ROW($1:$501),0),0),IFERROR(IF(FIND(BZ$1&amp;CHAR(ROW($65:$90)),$B9&amp;"Z"),1,0),0)),""))</f>
        <v/>
      </c>
      <c r="CA9" s="15" t="str">
        <f t="array" ref="CA9">IF($B9="","",IF(MAX(IFERROR(IF(FIND(CA$1&amp;ROW($1:$501),$B9),ROW($1:$501),0),0),IFERROR(IF(FIND(CA$1&amp;CHAR(ROW($65:$90)),$B9&amp;"Z"),1,0),0))&gt;0,MAX(IFERROR(IF(FIND(CA$1&amp;ROW($1:$501),$B9),ROW($1:$501),0),0),IFERROR(IF(FIND(CA$1&amp;CHAR(ROW($65:$90)),$B9&amp;"Z"),1,0),0)),""))</f>
        <v/>
      </c>
      <c r="CB9" s="15" t="str">
        <f t="array" ref="CB9">IF($B9="","",IF(MAX(IFERROR(IF(FIND(CB$1&amp;ROW($1:$501),$B9),ROW($1:$501),0),0),IFERROR(IF(FIND(CB$1&amp;CHAR(ROW($65:$90)),$B9&amp;"Z"),1,0),0))&gt;0,MAX(IFERROR(IF(FIND(CB$1&amp;ROW($1:$501),$B9),ROW($1:$501),0),0),IFERROR(IF(FIND(CB$1&amp;CHAR(ROW($65:$90)),$B9&amp;"Z"),1,0),0)),""))</f>
        <v/>
      </c>
      <c r="CC9" s="15" t="str">
        <f t="array" ref="CC9">IF($B9="","",IF(MAX(IFERROR(IF(FIND(CC$1&amp;ROW($1:$501),$B9),ROW($1:$501),0),0),IFERROR(IF(FIND(CC$1&amp;CHAR(ROW($65:$90)),$B9&amp;"Z"),1,0),0))&gt;0,MAX(IFERROR(IF(FIND(CC$1&amp;ROW($1:$501),$B9),ROW($1:$501),0),0),IFERROR(IF(FIND(CC$1&amp;CHAR(ROW($65:$90)),$B9&amp;"Z"),1,0),0)),""))</f>
        <v/>
      </c>
      <c r="CD9" s="15" t="str">
        <f t="array" ref="CD9">IF($B9="","",IF(MAX(IFERROR(IF(FIND(CD$1&amp;ROW($1:$501),$B9),ROW($1:$501),0),0),IFERROR(IF(FIND(CD$1&amp;CHAR(ROW($65:$90)),$B9&amp;"Z"),1,0),0))&gt;0,MAX(IFERROR(IF(FIND(CD$1&amp;ROW($1:$501),$B9),ROW($1:$501),0),0),IFERROR(IF(FIND(CD$1&amp;CHAR(ROW($65:$90)),$B9&amp;"Z"),1,0),0)),""))</f>
        <v/>
      </c>
      <c r="CE9" s="15" t="str">
        <f t="array" ref="CE9">IF($B9="","",IF(MAX(IFERROR(IF(FIND(CE$1&amp;ROW($1:$501),$B9),ROW($1:$501),0),0),IFERROR(IF(FIND(CE$1&amp;CHAR(ROW($65:$90)),$B9&amp;"Z"),1,0),0))&gt;0,MAX(IFERROR(IF(FIND(CE$1&amp;ROW($1:$501),$B9),ROW($1:$501),0),0),IFERROR(IF(FIND(CE$1&amp;CHAR(ROW($65:$90)),$B9&amp;"Z"),1,0),0)),""))</f>
        <v/>
      </c>
      <c r="CF9" s="15" t="str">
        <f t="array" ref="CF9">IF($B9="","",IF(MAX(IFERROR(IF(FIND(CF$1&amp;ROW($1:$501),$B9),ROW($1:$501),0),0),IFERROR(IF(FIND(CF$1&amp;CHAR(ROW($65:$90)),$B9&amp;"Z"),1,0),0))&gt;0,MAX(IFERROR(IF(FIND(CF$1&amp;ROW($1:$501),$B9),ROW($1:$501),0),0),IFERROR(IF(FIND(CF$1&amp;CHAR(ROW($65:$90)),$B9&amp;"Z"),1,0),0)),""))</f>
        <v/>
      </c>
      <c r="CG9" s="15" t="str">
        <f t="array" ref="CG9">IF($B9="","",IF(MAX(IFERROR(IF(FIND(CG$1&amp;ROW($1:$501),$B9),ROW($1:$501),0),0),IFERROR(IF(FIND(CG$1&amp;CHAR(ROW($65:$90)),$B9&amp;"Z"),1,0),0))&gt;0,MAX(IFERROR(IF(FIND(CG$1&amp;ROW($1:$501),$B9),ROW($1:$501),0),0),IFERROR(IF(FIND(CG$1&amp;CHAR(ROW($65:$90)),$B9&amp;"Z"),1,0),0)),""))</f>
        <v/>
      </c>
      <c r="CH9" s="15" t="str">
        <f t="array" ref="CH9">IF($B9="","",IF(MAX(IFERROR(IF(FIND(CH$1&amp;ROW($1:$501),$B9),ROW($1:$501),0),0),IFERROR(IF(FIND(CH$1&amp;CHAR(ROW($65:$90)),$B9&amp;"Z"),1,0),0))&gt;0,MAX(IFERROR(IF(FIND(CH$1&amp;ROW($1:$501),$B9),ROW($1:$501),0),0),IFERROR(IF(FIND(CH$1&amp;CHAR(ROW($65:$90)),$B9&amp;"Z"),1,0),0)),""))</f>
        <v/>
      </c>
      <c r="CI9" s="15" t="str">
        <f t="array" ref="CI9">IF($B9="","",IF(MAX(IFERROR(IF(FIND(CI$1&amp;ROW($1:$501),$B9),ROW($1:$501),0),0),IFERROR(IF(FIND(CI$1&amp;CHAR(ROW($65:$90)),$B9&amp;"Z"),1,0),0))&gt;0,MAX(IFERROR(IF(FIND(CI$1&amp;ROW($1:$501),$B9),ROW($1:$501),0),0),IFERROR(IF(FIND(CI$1&amp;CHAR(ROW($65:$90)),$B9&amp;"Z"),1,0),0)),""))</f>
        <v/>
      </c>
      <c r="CJ9" s="15" t="str">
        <f t="array" ref="CJ9">IF($B9="","",IF(MAX(IFERROR(IF(FIND(CJ$1&amp;ROW($1:$501),$B9),ROW($1:$501),0),0),IFERROR(IF(FIND(CJ$1&amp;CHAR(ROW($65:$90)),$B9&amp;"Z"),1,0),0))&gt;0,MAX(IFERROR(IF(FIND(CJ$1&amp;ROW($1:$501),$B9),ROW($1:$501),0),0),IFERROR(IF(FIND(CJ$1&amp;CHAR(ROW($65:$90)),$B9&amp;"Z"),1,0),0)),""))</f>
        <v/>
      </c>
      <c r="CK9" s="15" t="str">
        <f t="array" ref="CK9">IF($B9="","",IF(MAX(IFERROR(IF(FIND(CK$1&amp;ROW($1:$501),$B9),ROW($1:$501),0),0),IFERROR(IF(FIND(CK$1&amp;CHAR(ROW($65:$90)),$B9&amp;"Z"),1,0),0))&gt;0,MAX(IFERROR(IF(FIND(CK$1&amp;ROW($1:$501),$B9),ROW($1:$501),0),0),IFERROR(IF(FIND(CK$1&amp;CHAR(ROW($65:$90)),$B9&amp;"Z"),1,0),0)),""))</f>
        <v/>
      </c>
      <c r="CL9" s="15" t="str">
        <f t="array" ref="CL9">IF($B9="","",IF(MAX(IFERROR(IF(FIND(CL$1&amp;ROW($1:$501),$B9),ROW($1:$501),0),0),IFERROR(IF(FIND(CL$1&amp;CHAR(ROW($65:$90)),$B9&amp;"Z"),1,0),0))&gt;0,MAX(IFERROR(IF(FIND(CL$1&amp;ROW($1:$501),$B9),ROW($1:$501),0),0),IFERROR(IF(FIND(CL$1&amp;CHAR(ROW($65:$90)),$B9&amp;"Z"),1,0),0)),""))</f>
        <v/>
      </c>
      <c r="CM9" s="15" t="str">
        <f t="array" ref="CM9">IF($B9="","",IF(MAX(IFERROR(IF(FIND(CM$1&amp;ROW($1:$501),$B9),ROW($1:$501),0),0),IFERROR(IF(FIND(CM$1&amp;CHAR(ROW($65:$90)),$B9&amp;"Z"),1,0),0))&gt;0,MAX(IFERROR(IF(FIND(CM$1&amp;ROW($1:$501),$B9),ROW($1:$501),0),0),IFERROR(IF(FIND(CM$1&amp;CHAR(ROW($65:$90)),$B9&amp;"Z"),1,0),0)),""))</f>
        <v/>
      </c>
      <c r="CN9" s="15" t="str">
        <f t="array" ref="CN9">IF($B9="","",IF(MAX(IFERROR(IF(FIND(CN$1&amp;ROW($1:$501),$B9),ROW($1:$501),0),0),IFERROR(IF(FIND(CN$1&amp;CHAR(ROW($65:$90)),$B9&amp;"Z"),1,0),0))&gt;0,MAX(IFERROR(IF(FIND(CN$1&amp;ROW($1:$501),$B9),ROW($1:$501),0),0),IFERROR(IF(FIND(CN$1&amp;CHAR(ROW($65:$90)),$B9&amp;"Z"),1,0),0)),""))</f>
        <v/>
      </c>
      <c r="CO9" s="15" t="str">
        <f t="array" ref="CO9">IF($B9="","",IF(MAX(IFERROR(IF(FIND(CO$1&amp;ROW($1:$501),$B9),ROW($1:$501),0),0),IFERROR(IF(FIND(CO$1&amp;CHAR(ROW($65:$90)),$B9&amp;"Z"),1,0),0))&gt;0,MAX(IFERROR(IF(FIND(CO$1&amp;ROW($1:$501),$B9),ROW($1:$501),0),0),IFERROR(IF(FIND(CO$1&amp;CHAR(ROW($65:$90)),$B9&amp;"Z"),1,0),0)),""))</f>
        <v/>
      </c>
      <c r="CP9" s="15" t="str">
        <f t="array" ref="CP9">IF($B9="","",IF(MAX(IFERROR(IF(FIND(CP$1&amp;ROW($1:$501),$B9),ROW($1:$501),0),0),IFERROR(IF(FIND(CP$1&amp;CHAR(ROW($65:$90)),$B9&amp;"Z"),1,0),0))&gt;0,MAX(IFERROR(IF(FIND(CP$1&amp;ROW($1:$501),$B9),ROW($1:$501),0),0),IFERROR(IF(FIND(CP$1&amp;CHAR(ROW($65:$90)),$B9&amp;"Z"),1,0),0)),""))</f>
        <v/>
      </c>
      <c r="CQ9" s="15" t="str">
        <f t="array" ref="CQ9">IF($B9="","",IF(MAX(IFERROR(IF(FIND(CQ$1&amp;ROW($1:$501),$B9),ROW($1:$501),0),0),IFERROR(IF(FIND(CQ$1&amp;CHAR(ROW($65:$90)),$B9&amp;"Z"),1,0),0))&gt;0,MAX(IFERROR(IF(FIND(CQ$1&amp;ROW($1:$501),$B9),ROW($1:$501),0),0),IFERROR(IF(FIND(CQ$1&amp;CHAR(ROW($65:$90)),$B9&amp;"Z"),1,0),0)),""))</f>
        <v/>
      </c>
      <c r="CR9" s="15" t="str">
        <f t="array" ref="CR9">IF($B9="","",IF(MAX(IFERROR(IF(FIND(CR$1&amp;ROW($1:$501),$B9),ROW($1:$501),0),0),IFERROR(IF(FIND(CR$1&amp;CHAR(ROW($65:$90)),$B9&amp;"Z"),1,0),0))&gt;0,MAX(IFERROR(IF(FIND(CR$1&amp;ROW($1:$501),$B9),ROW($1:$501),0),0),IFERROR(IF(FIND(CR$1&amp;CHAR(ROW($65:$90)),$B9&amp;"Z"),1,0),0)),""))</f>
        <v/>
      </c>
      <c r="CS9" s="15" t="str">
        <f t="array" ref="CS9">IF($B9="","",IF(MAX(IFERROR(IF(FIND(CS$1&amp;ROW($1:$501),$B9),ROW($1:$501),0),0),IFERROR(IF(FIND(CS$1&amp;CHAR(ROW($65:$90)),$B9&amp;"Z"),1,0),0))&gt;0,MAX(IFERROR(IF(FIND(CS$1&amp;ROW($1:$501),$B9),ROW($1:$501),0),0),IFERROR(IF(FIND(CS$1&amp;CHAR(ROW($65:$90)),$B9&amp;"Z"),1,0),0)),""))</f>
        <v/>
      </c>
      <c r="CT9" s="15" t="str">
        <f t="array" ref="CT9">IF($B9="","",IF(MAX(IFERROR(IF(FIND(CT$1&amp;ROW($1:$501),$B9),ROW($1:$501),0),0),IFERROR(IF(FIND(CT$1&amp;CHAR(ROW($65:$90)),$B9&amp;"Z"),1,0),0))&gt;0,MAX(IFERROR(IF(FIND(CT$1&amp;ROW($1:$501),$B9),ROW($1:$501),0),0),IFERROR(IF(FIND(CT$1&amp;CHAR(ROW($65:$90)),$B9&amp;"Z"),1,0),0)),""))</f>
        <v/>
      </c>
      <c r="CU9" s="15" t="str">
        <f t="array" ref="CU9">IF($B9="","",IF(MAX(IFERROR(IF(FIND(CU$1&amp;ROW($1:$501),$B9),ROW($1:$501),0),0),IFERROR(IF(FIND(CU$1&amp;CHAR(ROW($65:$90)),$B9&amp;"Z"),1,0),0))&gt;0,MAX(IFERROR(IF(FIND(CU$1&amp;ROW($1:$501),$B9),ROW($1:$501),0),0),IFERROR(IF(FIND(CU$1&amp;CHAR(ROW($65:$90)),$B9&amp;"Z"),1,0),0)),""))</f>
        <v/>
      </c>
      <c r="CV9" s="15" t="str">
        <f t="array" ref="CV9">IF($B9="","",IF(MAX(IFERROR(IF(FIND(CV$1&amp;ROW($1:$501),$B9),ROW($1:$501),0),0),IFERROR(IF(FIND(CV$1&amp;CHAR(ROW($65:$90)),$B9&amp;"Z"),1,0),0))&gt;0,MAX(IFERROR(IF(FIND(CV$1&amp;ROW($1:$501),$B9),ROW($1:$501),0),0),IFERROR(IF(FIND(CV$1&amp;CHAR(ROW($65:$90)),$B9&amp;"Z"),1,0),0)),""))</f>
        <v/>
      </c>
      <c r="CW9" s="15" t="str">
        <f t="array" ref="CW9">IF($B9="","",IF(MAX(IFERROR(IF(FIND(CW$1&amp;ROW($1:$501),$B9),ROW($1:$501),0),0),IFERROR(IF(FIND(CW$1&amp;CHAR(ROW($65:$90)),$B9&amp;"Z"),1,0),0))&gt;0,MAX(IFERROR(IF(FIND(CW$1&amp;ROW($1:$501),$B9),ROW($1:$501),0),0),IFERROR(IF(FIND(CW$1&amp;CHAR(ROW($65:$90)),$B9&amp;"Z"),1,0),0)),""))</f>
        <v/>
      </c>
      <c r="CX9" s="15" t="str">
        <f t="array" ref="CX9">IF($B9="","",IF(MAX(IFERROR(IF(FIND(CX$1&amp;ROW($1:$501),$B9),ROW($1:$501),0),0),IFERROR(IF(FIND(CX$1&amp;CHAR(ROW($65:$90)),$B9&amp;"Z"),1,0),0))&gt;0,MAX(IFERROR(IF(FIND(CX$1&amp;ROW($1:$501),$B9),ROW($1:$501),0),0),IFERROR(IF(FIND(CX$1&amp;CHAR(ROW($65:$90)),$B9&amp;"Z"),1,0),0)),""))</f>
        <v/>
      </c>
      <c r="CY9" s="15" t="str">
        <f t="array" ref="CY9">IF($B9="","",IF(MAX(IFERROR(IF(FIND(CY$1&amp;ROW($1:$501),$B9),ROW($1:$501),0),0),IFERROR(IF(FIND(CY$1&amp;CHAR(ROW($65:$90)),$B9&amp;"Z"),1,0),0))&gt;0,MAX(IFERROR(IF(FIND(CY$1&amp;ROW($1:$501),$B9),ROW($1:$501),0),0),IFERROR(IF(FIND(CY$1&amp;CHAR(ROW($65:$90)),$B9&amp;"Z"),1,0),0)),""))</f>
        <v/>
      </c>
      <c r="CZ9" s="15" t="str">
        <f t="array" ref="CZ9">IF($B9="","",IF(MAX(IFERROR(IF(FIND(CZ$1&amp;ROW($1:$501),$B9),ROW($1:$501),0),0),IFERROR(IF(FIND(CZ$1&amp;CHAR(ROW($65:$90)),$B9&amp;"Z"),1,0),0))&gt;0,MAX(IFERROR(IF(FIND(CZ$1&amp;ROW($1:$501),$B9),ROW($1:$501),0),0),IFERROR(IF(FIND(CZ$1&amp;CHAR(ROW($65:$90)),$B9&amp;"Z"),1,0),0)),""))</f>
        <v/>
      </c>
      <c r="DA9" s="15" t="str">
        <f t="array" ref="DA9">IF($B9="","",IF(MAX(IFERROR(IF(FIND(DA$1&amp;ROW($1:$501),$B9),ROW($1:$501),0),0),IFERROR(IF(FIND(DA$1&amp;CHAR(ROW($65:$90)),$B9&amp;"Z"),1,0),0))&gt;0,MAX(IFERROR(IF(FIND(DA$1&amp;ROW($1:$501),$B9),ROW($1:$501),0),0),IFERROR(IF(FIND(DA$1&amp;CHAR(ROW($65:$90)),$B9&amp;"Z"),1,0),0)),""))</f>
        <v/>
      </c>
      <c r="DB9" s="15" t="str">
        <f t="array" ref="DB9">IF($B9="","",IF(MAX(IFERROR(IF(FIND(DB$1&amp;ROW($1:$501),$B9),ROW($1:$501),0),0),IFERROR(IF(FIND(DB$1&amp;CHAR(ROW($65:$90)),$B9&amp;"Z"),1,0),0))&gt;0,MAX(IFERROR(IF(FIND(DB$1&amp;ROW($1:$501),$B9),ROW($1:$501),0),0),IFERROR(IF(FIND(DB$1&amp;CHAR(ROW($65:$90)),$B9&amp;"Z"),1,0),0)),""))</f>
        <v/>
      </c>
      <c r="DC9" s="15" t="str">
        <f t="array" ref="DC9">IF($B9="","",IF(MAX(IFERROR(IF(FIND(DC$1&amp;ROW($1:$501),$B9),ROW($1:$501),0),0),IFERROR(IF(FIND(DC$1&amp;CHAR(ROW($65:$90)),$B9&amp;"Z"),1,0),0))&gt;0,MAX(IFERROR(IF(FIND(DC$1&amp;ROW($1:$501),$B9),ROW($1:$501),0),0),IFERROR(IF(FIND(DC$1&amp;CHAR(ROW($65:$90)),$B9&amp;"Z"),1,0),0)),""))</f>
        <v/>
      </c>
      <c r="DD9" s="15" t="str">
        <f t="array" ref="DD9">IF($B9="","",IF(MAX(IFERROR(IF(FIND(DD$1&amp;ROW($1:$501),$B9),ROW($1:$501),0),0),IFERROR(IF(FIND(DD$1&amp;CHAR(ROW($65:$90)),$B9&amp;"Z"),1,0),0))&gt;0,MAX(IFERROR(IF(FIND(DD$1&amp;ROW($1:$501),$B9),ROW($1:$501),0),0),IFERROR(IF(FIND(DD$1&amp;CHAR(ROW($65:$90)),$B9&amp;"Z"),1,0),0)),""))</f>
        <v/>
      </c>
      <c r="DE9" s="15" t="str">
        <f t="array" ref="DE9">IF($B9="","",IF(MAX(IFERROR(IF(FIND(DE$1&amp;ROW($1:$501),$B9),ROW($1:$501),0),0),IFERROR(IF(FIND(DE$1&amp;CHAR(ROW($65:$90)),$B9&amp;"Z"),1,0),0))&gt;0,MAX(IFERROR(IF(FIND(DE$1&amp;ROW($1:$501),$B9),ROW($1:$501),0),0),IFERROR(IF(FIND(DE$1&amp;CHAR(ROW($65:$90)),$B9&amp;"Z"),1,0),0)),""))</f>
        <v/>
      </c>
      <c r="DF9" s="15" t="str">
        <f t="array" ref="DF9">IF($B9="","",IF(MAX(IFERROR(IF(FIND(DF$1&amp;ROW($1:$501),$B9),ROW($1:$501),0),0),IFERROR(IF(FIND(DF$1&amp;CHAR(ROW($65:$90)),$B9&amp;"Z"),1,0),0))&gt;0,MAX(IFERROR(IF(FIND(DF$1&amp;ROW($1:$501),$B9),ROW($1:$501),0),0),IFERROR(IF(FIND(DF$1&amp;CHAR(ROW($65:$90)),$B9&amp;"Z"),1,0),0)),""))</f>
        <v/>
      </c>
      <c r="DG9" s="15" t="str">
        <f t="array" ref="DG9">IF($B9="","",IF(MAX(IFERROR(IF(FIND(DG$1&amp;ROW($1:$501),$B9),ROW($1:$501),0),0),IFERROR(IF(FIND(DG$1&amp;CHAR(ROW($65:$90)),$B9&amp;"Z"),1,0),0))&gt;0,MAX(IFERROR(IF(FIND(DG$1&amp;ROW($1:$501),$B9),ROW($1:$501),0),0),IFERROR(IF(FIND(DG$1&amp;CHAR(ROW($65:$90)),$B9&amp;"Z"),1,0),0)),""))</f>
        <v/>
      </c>
      <c r="DH9" s="15" t="str">
        <f t="array" ref="DH9">IF($B9="","",IF(MAX(IFERROR(IF(FIND(DH$1&amp;ROW($1:$501),$B9),ROW($1:$501),0),0),IFERROR(IF(FIND(DH$1&amp;CHAR(ROW($65:$90)),$B9&amp;"Z"),1,0),0))&gt;0,MAX(IFERROR(IF(FIND(DH$1&amp;ROW($1:$501),$B9),ROW($1:$501),0),0),IFERROR(IF(FIND(DH$1&amp;CHAR(ROW($65:$90)),$B9&amp;"Z"),1,0),0)),""))</f>
        <v/>
      </c>
      <c r="DI9" s="18">
        <f t="shared" si="16"/>
        <v>0.15717737540261556</v>
      </c>
      <c r="DJ9" s="14">
        <f t="shared" si="16"/>
        <v>0</v>
      </c>
      <c r="DK9" s="14">
        <f t="shared" si="16"/>
        <v>0</v>
      </c>
      <c r="DL9" s="14">
        <f t="shared" si="16"/>
        <v>0</v>
      </c>
      <c r="DM9" s="14">
        <f t="shared" si="16"/>
        <v>0</v>
      </c>
      <c r="DN9" s="14">
        <f t="shared" si="16"/>
        <v>0.84282262459738444</v>
      </c>
      <c r="DO9" s="14">
        <f t="shared" si="16"/>
        <v>0</v>
      </c>
      <c r="DP9" s="14">
        <f t="shared" si="16"/>
        <v>0</v>
      </c>
      <c r="DQ9" s="14">
        <f t="shared" si="16"/>
        <v>0</v>
      </c>
      <c r="DR9" s="14">
        <f t="shared" si="16"/>
        <v>0</v>
      </c>
      <c r="DS9" s="14">
        <f t="shared" si="16"/>
        <v>0</v>
      </c>
      <c r="DT9" s="14">
        <f t="shared" si="16"/>
        <v>0</v>
      </c>
      <c r="DU9" s="14">
        <f t="shared" si="16"/>
        <v>0</v>
      </c>
      <c r="DV9" s="14">
        <f t="shared" si="16"/>
        <v>0</v>
      </c>
      <c r="DW9" s="14">
        <f t="shared" si="16"/>
        <v>0</v>
      </c>
      <c r="DX9" s="14">
        <f t="shared" si="16"/>
        <v>0</v>
      </c>
      <c r="DY9" s="14">
        <f t="shared" si="17"/>
        <v>0</v>
      </c>
      <c r="DZ9" s="14">
        <f t="shared" si="17"/>
        <v>0</v>
      </c>
      <c r="EA9" s="14">
        <f t="shared" si="17"/>
        <v>0</v>
      </c>
      <c r="EB9" s="14">
        <f t="shared" si="17"/>
        <v>0</v>
      </c>
      <c r="EC9" s="14">
        <f t="shared" si="17"/>
        <v>0</v>
      </c>
      <c r="ED9" s="14">
        <f t="shared" si="17"/>
        <v>0</v>
      </c>
      <c r="EE9" s="14">
        <f t="shared" si="17"/>
        <v>0</v>
      </c>
      <c r="EF9" s="14">
        <f t="shared" si="17"/>
        <v>0</v>
      </c>
      <c r="EG9" s="14">
        <f t="shared" si="17"/>
        <v>0</v>
      </c>
      <c r="EH9" s="14">
        <f t="shared" si="17"/>
        <v>0</v>
      </c>
      <c r="EI9" s="14">
        <f t="shared" si="17"/>
        <v>0</v>
      </c>
      <c r="EJ9" s="14">
        <f t="shared" si="17"/>
        <v>0</v>
      </c>
      <c r="EK9" s="14">
        <f t="shared" si="17"/>
        <v>0</v>
      </c>
      <c r="EL9" s="14">
        <f t="shared" si="17"/>
        <v>0</v>
      </c>
      <c r="EM9" s="14">
        <f t="shared" si="17"/>
        <v>0</v>
      </c>
      <c r="EN9" s="14">
        <f t="shared" si="17"/>
        <v>0</v>
      </c>
      <c r="EO9" s="14">
        <f t="shared" si="18"/>
        <v>0</v>
      </c>
      <c r="EP9" s="14">
        <f t="shared" si="18"/>
        <v>0</v>
      </c>
      <c r="EQ9" s="14">
        <f t="shared" si="18"/>
        <v>0</v>
      </c>
      <c r="ER9" s="14">
        <f t="shared" si="18"/>
        <v>0</v>
      </c>
      <c r="ES9" s="14">
        <f t="shared" si="18"/>
        <v>0</v>
      </c>
      <c r="ET9" s="14">
        <f t="shared" si="18"/>
        <v>0</v>
      </c>
      <c r="EU9" s="14">
        <f t="shared" si="18"/>
        <v>0</v>
      </c>
      <c r="EV9" s="14">
        <f t="shared" si="18"/>
        <v>0</v>
      </c>
      <c r="EW9" s="14">
        <f t="shared" si="18"/>
        <v>0</v>
      </c>
      <c r="EX9" s="14">
        <f t="shared" si="18"/>
        <v>0</v>
      </c>
      <c r="EY9" s="14">
        <f t="shared" si="18"/>
        <v>0</v>
      </c>
      <c r="EZ9" s="14">
        <f t="shared" si="18"/>
        <v>0</v>
      </c>
      <c r="FA9" s="14">
        <f t="shared" si="18"/>
        <v>0</v>
      </c>
      <c r="FB9" s="14">
        <f t="shared" si="18"/>
        <v>0</v>
      </c>
      <c r="FC9" s="14">
        <f t="shared" si="18"/>
        <v>0</v>
      </c>
      <c r="FD9" s="14">
        <f t="shared" si="18"/>
        <v>0</v>
      </c>
      <c r="FE9" s="14">
        <f t="shared" si="19"/>
        <v>0</v>
      </c>
      <c r="FF9" s="14">
        <f t="shared" si="19"/>
        <v>0</v>
      </c>
      <c r="FG9" s="14">
        <f t="shared" si="19"/>
        <v>0</v>
      </c>
      <c r="FH9" s="14">
        <f t="shared" si="19"/>
        <v>0</v>
      </c>
      <c r="FI9" s="14">
        <f t="shared" si="19"/>
        <v>0</v>
      </c>
      <c r="FJ9" s="14">
        <f t="shared" si="19"/>
        <v>0</v>
      </c>
      <c r="FK9" s="14">
        <f t="shared" si="19"/>
        <v>0</v>
      </c>
      <c r="FL9" s="14">
        <f t="shared" si="19"/>
        <v>0</v>
      </c>
      <c r="FM9" s="14">
        <f t="shared" si="19"/>
        <v>0</v>
      </c>
      <c r="FN9" s="14">
        <f t="shared" si="19"/>
        <v>0</v>
      </c>
      <c r="FO9" s="14">
        <f t="shared" si="19"/>
        <v>0</v>
      </c>
      <c r="FP9" s="14">
        <f t="shared" si="19"/>
        <v>0</v>
      </c>
      <c r="FQ9" s="14">
        <f t="shared" si="19"/>
        <v>0</v>
      </c>
      <c r="FR9" s="14">
        <f t="shared" si="19"/>
        <v>0</v>
      </c>
      <c r="FS9" s="14">
        <f t="shared" si="19"/>
        <v>0</v>
      </c>
      <c r="FT9" s="14">
        <f t="shared" si="19"/>
        <v>0</v>
      </c>
      <c r="FU9" s="14">
        <f t="shared" si="20"/>
        <v>0</v>
      </c>
      <c r="FV9" s="14">
        <f t="shared" si="20"/>
        <v>0</v>
      </c>
      <c r="FW9" s="14">
        <f t="shared" si="20"/>
        <v>0</v>
      </c>
      <c r="FX9" s="14">
        <f t="shared" si="20"/>
        <v>0</v>
      </c>
      <c r="FY9" s="14">
        <f t="shared" si="20"/>
        <v>0</v>
      </c>
      <c r="FZ9" s="14">
        <f t="shared" si="20"/>
        <v>0</v>
      </c>
      <c r="GA9" s="14">
        <f t="shared" si="20"/>
        <v>0</v>
      </c>
      <c r="GB9" s="14">
        <f t="shared" si="20"/>
        <v>0</v>
      </c>
      <c r="GC9" s="14">
        <f t="shared" si="20"/>
        <v>0</v>
      </c>
      <c r="GD9" s="14">
        <f t="shared" si="20"/>
        <v>0</v>
      </c>
      <c r="GE9" s="14">
        <f t="shared" si="20"/>
        <v>0</v>
      </c>
      <c r="GF9" s="14">
        <f t="shared" si="20"/>
        <v>0</v>
      </c>
      <c r="GG9" s="14">
        <f t="shared" si="20"/>
        <v>0</v>
      </c>
      <c r="GH9" s="14">
        <f t="shared" si="20"/>
        <v>0</v>
      </c>
      <c r="GI9" s="14">
        <f t="shared" si="20"/>
        <v>0</v>
      </c>
      <c r="GJ9" s="14">
        <f t="shared" si="20"/>
        <v>0</v>
      </c>
      <c r="GK9" s="14">
        <f t="shared" si="21"/>
        <v>0</v>
      </c>
      <c r="GL9" s="14">
        <f t="shared" si="21"/>
        <v>0</v>
      </c>
      <c r="GM9" s="14">
        <f t="shared" si="21"/>
        <v>0</v>
      </c>
      <c r="GN9" s="18">
        <f t="shared" si="22"/>
        <v>128.2551</v>
      </c>
      <c r="GO9" s="32">
        <f t="shared" ref="GO9" si="615">IF(AD9="",0,AD9*_H)</f>
        <v>20.158799999999999</v>
      </c>
      <c r="GP9" s="32">
        <f t="shared" ref="GP9" si="616">IF(AE9="",0,AE9*_He)</f>
        <v>0</v>
      </c>
      <c r="GQ9" s="32">
        <f t="shared" ref="GQ9" si="617">IF(AF9="",0,AF9*_Li)</f>
        <v>0</v>
      </c>
      <c r="GR9" s="32">
        <f t="shared" ref="GR9" si="618">IF(AG9="",0,AG9*_Be)</f>
        <v>0</v>
      </c>
      <c r="GS9" s="32">
        <f t="shared" ref="GS9" si="619">IF(AH9="",0,AH9*_B)</f>
        <v>0</v>
      </c>
      <c r="GT9" s="32">
        <f t="shared" ref="GT9" si="620">IF(AI9="",0,AI9*_C)</f>
        <v>108.0963</v>
      </c>
      <c r="GU9" s="32">
        <f t="shared" ref="GU9" si="621">IF(AJ9="",0,AJ9*_N)</f>
        <v>0</v>
      </c>
      <c r="GV9" s="32">
        <f t="shared" ref="GV9" si="622">IF(AK9="",0,AK9*_O)</f>
        <v>0</v>
      </c>
      <c r="GW9" s="32">
        <f t="shared" ref="GW9" si="623">IF(AL9="",0,AL9*_F)</f>
        <v>0</v>
      </c>
      <c r="GX9" s="32">
        <f t="shared" ref="GX9" si="624">IF(AM9="",0,AM9*_Ne)</f>
        <v>0</v>
      </c>
      <c r="GY9" s="32">
        <f t="shared" ref="GY9" si="625">IF(AN9="",0,AN9*_Na)</f>
        <v>0</v>
      </c>
      <c r="GZ9" s="32">
        <f t="shared" ref="GZ9" si="626">IF(AO9="",0,AO9*_Mg)</f>
        <v>0</v>
      </c>
      <c r="HA9" s="32">
        <f t="shared" ref="HA9" si="627">IF(AP9="",0,AP9*_Al)</f>
        <v>0</v>
      </c>
      <c r="HB9" s="32">
        <f t="shared" ref="HB9" si="628">IF(AQ9="",0,AQ9*_Si)</f>
        <v>0</v>
      </c>
      <c r="HC9" s="32">
        <f t="shared" ref="HC9" si="629">IF(AR9="",0,AR9*_P)</f>
        <v>0</v>
      </c>
      <c r="HD9" s="32">
        <f t="shared" ref="HD9" si="630">IF(AS9="",0,AS9*_S)</f>
        <v>0</v>
      </c>
      <c r="HE9" s="32">
        <f t="shared" ref="HE9" si="631">IF(AT9="",0,AT9*_Cl)</f>
        <v>0</v>
      </c>
      <c r="HF9" s="32">
        <f t="shared" ref="HF9" si="632">IF(AU9="",0,AU9*_Ar)</f>
        <v>0</v>
      </c>
      <c r="HG9" s="32">
        <f t="shared" ref="HG9" si="633">IF(AV9="",0,AV9*_K)</f>
        <v>0</v>
      </c>
      <c r="HH9" s="32">
        <f t="shared" ref="HH9" si="634">IF(AW9="",0,AW9*_Ca)</f>
        <v>0</v>
      </c>
      <c r="HI9" s="32">
        <f t="shared" ref="HI9" si="635">IF(AX9="",0,AX9*_Sc)</f>
        <v>0</v>
      </c>
      <c r="HJ9" s="32">
        <f t="shared" ref="HJ9" si="636">IF(AY9="",0,AY9*_Ti)</f>
        <v>0</v>
      </c>
      <c r="HK9" s="32">
        <f t="shared" ref="HK9" si="637">IF(AZ9="",0,AZ9*_V)</f>
        <v>0</v>
      </c>
      <c r="HL9" s="32">
        <f t="shared" ref="HL9" si="638">IF(BA9="",0,BA9*_Cr)</f>
        <v>0</v>
      </c>
      <c r="HM9" s="32">
        <f t="shared" ref="HM9" si="639">IF(BB9="",0,BB9*_Mn)</f>
        <v>0</v>
      </c>
      <c r="HN9" s="32">
        <f t="shared" ref="HN9" si="640">IF(BC9="",0,BC9*_Fe)</f>
        <v>0</v>
      </c>
      <c r="HO9" s="32">
        <f t="shared" ref="HO9" si="641">IF(BD9="",0,BD9*_Co)</f>
        <v>0</v>
      </c>
      <c r="HP9" s="32">
        <f t="shared" ref="HP9" si="642">IF(BE9="",0,BE9*_Ni)</f>
        <v>0</v>
      </c>
      <c r="HQ9" s="32">
        <f t="shared" ref="HQ9" si="643">IF(BF9="",0,BF9*_Cu)</f>
        <v>0</v>
      </c>
      <c r="HR9" s="32">
        <f t="shared" ref="HR9" si="644">IF(BG9="",0,BG9*_Zn)</f>
        <v>0</v>
      </c>
      <c r="HS9" s="32">
        <f t="shared" ref="HS9" si="645">IF(BH9="",0,BH9*_Ga)</f>
        <v>0</v>
      </c>
      <c r="HT9" s="32">
        <f t="shared" ref="HT9" si="646">IF(BI9="",0,BI9*_Ge)</f>
        <v>0</v>
      </c>
      <c r="HU9" s="32">
        <f t="shared" ref="HU9" si="647">IF(BJ9="",0,BJ9*_As)</f>
        <v>0</v>
      </c>
      <c r="HV9" s="32">
        <f t="shared" ref="HV9" si="648">IF(BK9="",0,BK9*_Se)</f>
        <v>0</v>
      </c>
      <c r="HW9" s="32">
        <f t="shared" ref="HW9" si="649">IF(BL9="",0,BL9*_Br)</f>
        <v>0</v>
      </c>
      <c r="HX9" s="32">
        <f t="shared" ref="HX9" si="650">IF(BM9="",0,BM9*_Kr)</f>
        <v>0</v>
      </c>
      <c r="HY9" s="32">
        <f t="shared" ref="HY9" si="651">IF(BN9="",0,BN9*_Rb)</f>
        <v>0</v>
      </c>
      <c r="HZ9" s="32">
        <f t="shared" ref="HZ9" si="652">IF(BO9="",0,BO9*_Sr)</f>
        <v>0</v>
      </c>
      <c r="IA9" s="32">
        <f t="shared" ref="IA9" si="653">IF(BP9="",0,BP9*_Y)</f>
        <v>0</v>
      </c>
      <c r="IB9" s="32">
        <f t="shared" ref="IB9" si="654">IF(BQ9="",0,BQ9*_Zr)</f>
        <v>0</v>
      </c>
      <c r="IC9" s="32">
        <f t="shared" ref="IC9" si="655">IF(BR9="",0,BR9*_Nb)</f>
        <v>0</v>
      </c>
      <c r="ID9" s="32">
        <f t="shared" ref="ID9" si="656">IF(BS9="",0,BS9*_Mo)</f>
        <v>0</v>
      </c>
      <c r="IE9" s="32">
        <f t="shared" ref="IE9" si="657">IF(BT9="",0,BT9*_Tc)</f>
        <v>0</v>
      </c>
      <c r="IF9" s="32">
        <f t="shared" ref="IF9" si="658">IF(BU9="",0,BU9*_Ru)</f>
        <v>0</v>
      </c>
      <c r="IG9" s="32">
        <f t="shared" ref="IG9" si="659">IF(BV9="",0,BV9*_Rh)</f>
        <v>0</v>
      </c>
      <c r="IH9" s="32">
        <f t="shared" ref="IH9" si="660">IF(BW9="",0,BW9*_Pd)</f>
        <v>0</v>
      </c>
      <c r="II9" s="32">
        <f t="shared" ref="II9" si="661">IF(BX9="",0,BX9*_Ag)</f>
        <v>0</v>
      </c>
      <c r="IJ9" s="32">
        <f t="shared" ref="IJ9" si="662">IF(BY9="",0,BY9*_Cd)</f>
        <v>0</v>
      </c>
      <c r="IK9" s="32">
        <f t="shared" ref="IK9" si="663">IF(BZ9="",0,BZ9*_In)</f>
        <v>0</v>
      </c>
      <c r="IL9" s="32">
        <f t="shared" ref="IL9" si="664">IF(CA9="",0,CA9*_Sn)</f>
        <v>0</v>
      </c>
      <c r="IM9" s="32">
        <f t="shared" ref="IM9" si="665">IF(CB9="",0,CB9*_Sb)</f>
        <v>0</v>
      </c>
      <c r="IN9" s="32">
        <f t="shared" ref="IN9" si="666">IF(CC9="",0,CC9*_Te)</f>
        <v>0</v>
      </c>
      <c r="IO9" s="32">
        <f t="shared" ref="IO9" si="667">IF(CD9="",0,CD9*_I)</f>
        <v>0</v>
      </c>
      <c r="IP9" s="32">
        <f t="shared" ref="IP9" si="668">IF(CE9="",0,CE9*_Xe)</f>
        <v>0</v>
      </c>
      <c r="IQ9" s="32">
        <f t="shared" ref="IQ9" si="669">IF(CF9="",0,CF9*_Cs)</f>
        <v>0</v>
      </c>
      <c r="IR9" s="32">
        <f t="shared" ref="IR9" si="670">IF(CG9="",0,CG9*_Ba)</f>
        <v>0</v>
      </c>
      <c r="IS9" s="32">
        <f t="shared" ref="IS9" si="671">IF(CH9="",0,CH9*_La)</f>
        <v>0</v>
      </c>
      <c r="IT9" s="32">
        <f t="shared" ref="IT9" si="672">IF(CI9="",0,CI9*_Ce)</f>
        <v>0</v>
      </c>
      <c r="IU9" s="32">
        <f t="shared" ref="IU9" si="673">IF(CJ9="",0,CJ9*_Pr)</f>
        <v>0</v>
      </c>
      <c r="IV9" s="32">
        <f t="shared" ref="IV9" si="674">IF(CK9="",0,CK9*_Nd)</f>
        <v>0</v>
      </c>
      <c r="IW9" s="32">
        <f t="shared" ref="IW9" si="675">IF(CL9="",0,CL9*_Pm)</f>
        <v>0</v>
      </c>
      <c r="IX9" s="32">
        <f t="shared" ref="IX9" si="676">IF(CM9="",0,CM9*_Sm)</f>
        <v>0</v>
      </c>
      <c r="IY9" s="32">
        <f t="shared" ref="IY9" si="677">IF(CN9="",0,CN9*_Eu)</f>
        <v>0</v>
      </c>
      <c r="IZ9" s="32">
        <f t="shared" ref="IZ9" si="678">IF(CO9="",0,CO9*_Gd)</f>
        <v>0</v>
      </c>
      <c r="JA9" s="32">
        <f t="shared" ref="JA9" si="679">IF(CP9="",0,CP9*_Tb)</f>
        <v>0</v>
      </c>
      <c r="JB9" s="32">
        <f t="shared" ref="JB9" si="680">IF(CQ9="",0,CQ9*_Dy)</f>
        <v>0</v>
      </c>
      <c r="JC9" s="32">
        <f t="shared" ref="JC9" si="681">IF(CR9="",0,CR9*_Ho)</f>
        <v>0</v>
      </c>
      <c r="JD9" s="32">
        <f t="shared" ref="JD9" si="682">IF(CS9="",0,CS9*_Er)</f>
        <v>0</v>
      </c>
      <c r="JE9" s="32">
        <f t="shared" ref="JE9" si="683">IF(CT9="",0,CT9*_Tm)</f>
        <v>0</v>
      </c>
      <c r="JF9" s="32">
        <f t="shared" ref="JF9" si="684">IF(CU9="",0,CU9*_Yb)</f>
        <v>0</v>
      </c>
      <c r="JG9" s="32">
        <f t="shared" ref="JG9" si="685">IF(CV9="",0,CV9*_Lu)</f>
        <v>0</v>
      </c>
      <c r="JH9" s="32">
        <f t="shared" ref="JH9" si="686">IF(CW9="",0,CW9*_Hf)</f>
        <v>0</v>
      </c>
      <c r="JI9" s="32">
        <f t="shared" ref="JI9" si="687">IF(CX9="",0,CX9*_Ta)</f>
        <v>0</v>
      </c>
      <c r="JJ9" s="32">
        <f t="shared" ref="JJ9" si="688">IF(CY9="",0,CY9*_W)</f>
        <v>0</v>
      </c>
      <c r="JK9" s="32">
        <f t="shared" ref="JK9" si="689">IF(CZ9="",0,CZ9*_Re)</f>
        <v>0</v>
      </c>
      <c r="JL9" s="32">
        <f t="shared" ref="JL9" si="690">IF(DA9="",0,DA9*_Os)</f>
        <v>0</v>
      </c>
      <c r="JM9" s="32">
        <f t="shared" ref="JM9" si="691">IF(DB9="",0,DB9*_Ir)</f>
        <v>0</v>
      </c>
      <c r="JN9" s="32">
        <f t="shared" ref="JN9" si="692">IF(DC9="",0,DC9*_Pt)</f>
        <v>0</v>
      </c>
      <c r="JO9" s="32">
        <f t="shared" ref="JO9" si="693">IF(DD9="",0,DD9*_Au)</f>
        <v>0</v>
      </c>
      <c r="JP9" s="32">
        <f t="shared" ref="JP9" si="694">IF(DE9="",0,DE9*_Hg)</f>
        <v>0</v>
      </c>
      <c r="JQ9" s="32">
        <f t="shared" ref="JQ9" si="695">IF(DF9="",0,DF9*_Tl)</f>
        <v>0</v>
      </c>
      <c r="JR9" s="32">
        <f t="shared" ref="JR9" si="696">IF(DG9="",0,DG9*_Pb)</f>
        <v>0</v>
      </c>
      <c r="JS9" s="34">
        <f t="shared" ref="JS9" si="697">IF(DH9="",0,DH9*_Bi)</f>
        <v>0</v>
      </c>
      <c r="JT9" s="2"/>
    </row>
    <row r="10" spans="1:280" x14ac:dyDescent="0.25">
      <c r="A10" s="13"/>
      <c r="B10" s="13" t="s">
        <v>358</v>
      </c>
      <c r="C10" s="18">
        <f t="shared" si="0"/>
        <v>116.15828</v>
      </c>
      <c r="D10" s="15">
        <f t="shared" si="1"/>
        <v>20</v>
      </c>
      <c r="E10" s="15">
        <f t="shared" si="2"/>
        <v>12</v>
      </c>
      <c r="F10" s="15">
        <f t="shared" si="3"/>
        <v>6</v>
      </c>
      <c r="G10" s="15" t="str">
        <f t="shared" si="4"/>
        <v/>
      </c>
      <c r="H10" s="15">
        <f t="shared" si="5"/>
        <v>2</v>
      </c>
      <c r="I10" s="15" t="str">
        <f t="shared" si="6"/>
        <v/>
      </c>
      <c r="J10" s="15" t="str">
        <f t="shared" si="7"/>
        <v/>
      </c>
      <c r="K10" s="15" t="str">
        <f t="shared" si="106"/>
        <v/>
      </c>
      <c r="L10" s="15" t="str">
        <f t="shared" si="107"/>
        <v/>
      </c>
      <c r="M10" s="15" t="str">
        <f t="shared" si="108"/>
        <v/>
      </c>
      <c r="N10" s="15" t="str">
        <f t="shared" si="109"/>
        <v/>
      </c>
      <c r="O10" s="15" t="str">
        <f t="shared" si="8"/>
        <v/>
      </c>
      <c r="P10" s="15">
        <f t="shared" si="110"/>
        <v>0</v>
      </c>
      <c r="Q10" s="21">
        <f t="shared" si="111"/>
        <v>0.6</v>
      </c>
      <c r="R10" s="13">
        <f t="shared" si="112"/>
        <v>0.3</v>
      </c>
      <c r="S10" s="13" t="str">
        <f t="shared" si="113"/>
        <v/>
      </c>
      <c r="T10" s="13">
        <f t="shared" si="114"/>
        <v>0.1</v>
      </c>
      <c r="U10" s="13" t="str">
        <f t="shared" si="115"/>
        <v/>
      </c>
      <c r="V10" s="13" t="str">
        <f t="shared" si="9"/>
        <v/>
      </c>
      <c r="W10" s="13" t="str">
        <f t="shared" si="10"/>
        <v/>
      </c>
      <c r="X10" s="13" t="str">
        <f t="shared" si="11"/>
        <v/>
      </c>
      <c r="Y10" s="13" t="str">
        <f t="shared" si="12"/>
        <v/>
      </c>
      <c r="Z10" s="13" t="str">
        <f t="shared" si="13"/>
        <v/>
      </c>
      <c r="AA10" s="13" t="str">
        <f t="shared" si="14"/>
        <v/>
      </c>
      <c r="AB10" s="13">
        <f t="shared" si="116"/>
        <v>0</v>
      </c>
      <c r="AC10" s="13">
        <f t="shared" si="15"/>
        <v>0.99999999999999989</v>
      </c>
      <c r="AD10" s="26">
        <f t="array" ref="AD10">IF($B10="","",IF(MAX(IFERROR(IF(FIND(AD$1&amp;ROW($1:$501),$B10),ROW($1:$501),0),0),IFERROR(IF(FIND(AD$1&amp;CHAR(ROW($65:$90)),$B10&amp;"Z"),1,0),0))&gt;0,MAX(IFERROR(IF(FIND(AD$1&amp;ROW($1:$501),$B10),ROW($1:$501),0),0),IFERROR(IF(FIND(AD$1&amp;CHAR(ROW($65:$90)),$B10&amp;"Z"),1,0),0)),""))</f>
        <v>12</v>
      </c>
      <c r="AE10" s="15" t="str">
        <f t="array" ref="AE10">IF($B10="","",IF(MAX(IFERROR(IF(FIND(AE$1&amp;ROW($1:$501),$B10),ROW($1:$501),0),0),IFERROR(IF(FIND(AE$1&amp;CHAR(ROW($65:$90)),$B10&amp;"Z"),1,0),0))&gt;0,MAX(IFERROR(IF(FIND(AE$1&amp;ROW($1:$501),$B10),ROW($1:$501),0),0),IFERROR(IF(FIND(AE$1&amp;CHAR(ROW($65:$90)),$B10&amp;"Z"),1,0),0)),""))</f>
        <v/>
      </c>
      <c r="AF10" s="15" t="str">
        <f t="array" ref="AF10">IF($B10="","",IF(MAX(IFERROR(IF(FIND(AF$1&amp;ROW($1:$501),$B10),ROW($1:$501),0),0),IFERROR(IF(FIND(AF$1&amp;CHAR(ROW($65:$90)),$B10&amp;"Z"),1,0),0))&gt;0,MAX(IFERROR(IF(FIND(AF$1&amp;ROW($1:$501),$B10),ROW($1:$501),0),0),IFERROR(IF(FIND(AF$1&amp;CHAR(ROW($65:$90)),$B10&amp;"Z"),1,0),0)),""))</f>
        <v/>
      </c>
      <c r="AG10" s="15" t="str">
        <f t="array" ref="AG10">IF($B10="","",IF(MAX(IFERROR(IF(FIND(AG$1&amp;ROW($1:$501),$B10),ROW($1:$501),0),0),IFERROR(IF(FIND(AG$1&amp;CHAR(ROW($65:$90)),$B10&amp;"Z"),1,0),0))&gt;0,MAX(IFERROR(IF(FIND(AG$1&amp;ROW($1:$501),$B10),ROW($1:$501),0),0),IFERROR(IF(FIND(AG$1&amp;CHAR(ROW($65:$90)),$B10&amp;"Z"),1,0),0)),""))</f>
        <v/>
      </c>
      <c r="AH10" s="15" t="str">
        <f t="array" ref="AH10">IF($B10="","",IF(MAX(IFERROR(IF(FIND(AH$1&amp;ROW($1:$501),$B10),ROW($1:$501),0),0),IFERROR(IF(FIND(AH$1&amp;CHAR(ROW($65:$90)),$B10&amp;"Z"),1,0),0))&gt;0,MAX(IFERROR(IF(FIND(AH$1&amp;ROW($1:$501),$B10),ROW($1:$501),0),0),IFERROR(IF(FIND(AH$1&amp;CHAR(ROW($65:$90)),$B10&amp;"Z"),1,0),0)),""))</f>
        <v/>
      </c>
      <c r="AI10" s="15">
        <f t="array" ref="AI10">IF($B10="","",IF(MAX(IFERROR(IF(FIND(AI$1&amp;ROW($1:$501),$B10),ROW($1:$501),0),0),IFERROR(IF(FIND(AI$1&amp;CHAR(ROW($65:$90)),$B10&amp;"Z"),1,0),0))&gt;0,MAX(IFERROR(IF(FIND(AI$1&amp;ROW($1:$501),$B10),ROW($1:$501),0),0),IFERROR(IF(FIND(AI$1&amp;CHAR(ROW($65:$90)),$B10&amp;"Z"),1,0),0)),""))</f>
        <v>6</v>
      </c>
      <c r="AJ10" s="15" t="str">
        <f t="array" ref="AJ10">IF($B10="","",IF(MAX(IFERROR(IF(FIND(AJ$1&amp;ROW($1:$501),$B10),ROW($1:$501),0),0),IFERROR(IF(FIND(AJ$1&amp;CHAR(ROW($65:$90)),$B10&amp;"Z"),1,0),0))&gt;0,MAX(IFERROR(IF(FIND(AJ$1&amp;ROW($1:$501),$B10),ROW($1:$501),0),0),IFERROR(IF(FIND(AJ$1&amp;CHAR(ROW($65:$90)),$B10&amp;"Z"),1,0),0)),""))</f>
        <v/>
      </c>
      <c r="AK10" s="15">
        <f t="array" ref="AK10">IF($B10="","",IF(MAX(IFERROR(IF(FIND(AK$1&amp;ROW($1:$501),$B10),ROW($1:$501),0),0),IFERROR(IF(FIND(AK$1&amp;CHAR(ROW($65:$90)),$B10&amp;"Z"),1,0),0))&gt;0,MAX(IFERROR(IF(FIND(AK$1&amp;ROW($1:$501),$B10),ROW($1:$501),0),0),IFERROR(IF(FIND(AK$1&amp;CHAR(ROW($65:$90)),$B10&amp;"Z"),1,0),0)),""))</f>
        <v>2</v>
      </c>
      <c r="AL10" s="15" t="str">
        <f t="array" ref="AL10">IF($B10="","",IF(MAX(IFERROR(IF(FIND(AL$1&amp;ROW($1:$501),$B10),ROW($1:$501),0),0),IFERROR(IF(FIND(AL$1&amp;CHAR(ROW($65:$90)),$B10&amp;"Z"),1,0),0))&gt;0,MAX(IFERROR(IF(FIND(AL$1&amp;ROW($1:$501),$B10),ROW($1:$501),0),0),IFERROR(IF(FIND(AL$1&amp;CHAR(ROW($65:$90)),$B10&amp;"Z"),1,0),0)),""))</f>
        <v/>
      </c>
      <c r="AM10" s="15" t="str">
        <f t="array" ref="AM10">IF($B10="","",IF(MAX(IFERROR(IF(FIND(AM$1&amp;ROW($1:$501),$B10),ROW($1:$501),0),0),IFERROR(IF(FIND(AM$1&amp;CHAR(ROW($65:$90)),$B10&amp;"Z"),1,0),0))&gt;0,MAX(IFERROR(IF(FIND(AM$1&amp;ROW($1:$501),$B10),ROW($1:$501),0),0),IFERROR(IF(FIND(AM$1&amp;CHAR(ROW($65:$90)),$B10&amp;"Z"),1,0),0)),""))</f>
        <v/>
      </c>
      <c r="AN10" s="15" t="str">
        <f t="array" ref="AN10">IF($B10="","",IF(MAX(IFERROR(IF(FIND(AN$1&amp;ROW($1:$501),$B10),ROW($1:$501),0),0),IFERROR(IF(FIND(AN$1&amp;CHAR(ROW($65:$90)),$B10&amp;"Z"),1,0),0))&gt;0,MAX(IFERROR(IF(FIND(AN$1&amp;ROW($1:$501),$B10),ROW($1:$501),0),0),IFERROR(IF(FIND(AN$1&amp;CHAR(ROW($65:$90)),$B10&amp;"Z"),1,0),0)),""))</f>
        <v/>
      </c>
      <c r="AO10" s="15" t="str">
        <f t="array" ref="AO10">IF($B10="","",IF(MAX(IFERROR(IF(FIND(AO$1&amp;ROW($1:$501),$B10),ROW($1:$501),0),0),IFERROR(IF(FIND(AO$1&amp;CHAR(ROW($65:$90)),$B10&amp;"Z"),1,0),0))&gt;0,MAX(IFERROR(IF(FIND(AO$1&amp;ROW($1:$501),$B10),ROW($1:$501),0),0),IFERROR(IF(FIND(AO$1&amp;CHAR(ROW($65:$90)),$B10&amp;"Z"),1,0),0)),""))</f>
        <v/>
      </c>
      <c r="AP10" s="15" t="str">
        <f t="array" ref="AP10">IF($B10="","",IF(MAX(IFERROR(IF(FIND(AP$1&amp;ROW($1:$501),$B10),ROW($1:$501),0),0),IFERROR(IF(FIND(AP$1&amp;CHAR(ROW($65:$90)),$B10&amp;"Z"),1,0),0))&gt;0,MAX(IFERROR(IF(FIND(AP$1&amp;ROW($1:$501),$B10),ROW($1:$501),0),0),IFERROR(IF(FIND(AP$1&amp;CHAR(ROW($65:$90)),$B10&amp;"Z"),1,0),0)),""))</f>
        <v/>
      </c>
      <c r="AQ10" s="15" t="str">
        <f t="array" ref="AQ10">IF($B10="","",IF(MAX(IFERROR(IF(FIND(AQ$1&amp;ROW($1:$501),$B10),ROW($1:$501),0),0),IFERROR(IF(FIND(AQ$1&amp;CHAR(ROW($65:$90)),$B10&amp;"Z"),1,0),0))&gt;0,MAX(IFERROR(IF(FIND(AQ$1&amp;ROW($1:$501),$B10),ROW($1:$501),0),0),IFERROR(IF(FIND(AQ$1&amp;CHAR(ROW($65:$90)),$B10&amp;"Z"),1,0),0)),""))</f>
        <v/>
      </c>
      <c r="AR10" s="15" t="str">
        <f t="array" ref="AR10">IF($B10="","",IF(MAX(IFERROR(IF(FIND(AR$1&amp;ROW($1:$501),$B10),ROW($1:$501),0),0),IFERROR(IF(FIND(AR$1&amp;CHAR(ROW($65:$90)),$B10&amp;"Z"),1,0),0))&gt;0,MAX(IFERROR(IF(FIND(AR$1&amp;ROW($1:$501),$B10),ROW($1:$501),0),0),IFERROR(IF(FIND(AR$1&amp;CHAR(ROW($65:$90)),$B10&amp;"Z"),1,0),0)),""))</f>
        <v/>
      </c>
      <c r="AS10" s="15" t="str">
        <f t="array" ref="AS10">IF($B10="","",IF(MAX(IFERROR(IF(FIND(AS$1&amp;ROW($1:$501),$B10),ROW($1:$501),0),0),IFERROR(IF(FIND(AS$1&amp;CHAR(ROW($65:$90)),$B10&amp;"Z"),1,0),0))&gt;0,MAX(IFERROR(IF(FIND(AS$1&amp;ROW($1:$501),$B10),ROW($1:$501),0),0),IFERROR(IF(FIND(AS$1&amp;CHAR(ROW($65:$90)),$B10&amp;"Z"),1,0),0)),""))</f>
        <v/>
      </c>
      <c r="AT10" s="15" t="str">
        <f t="array" ref="AT10">IF($B10="","",IF(MAX(IFERROR(IF(FIND(AT$1&amp;ROW($1:$501),$B10),ROW($1:$501),0),0),IFERROR(IF(FIND(AT$1&amp;CHAR(ROW($65:$90)),$B10&amp;"Z"),1,0),0))&gt;0,MAX(IFERROR(IF(FIND(AT$1&amp;ROW($1:$501),$B10),ROW($1:$501),0),0),IFERROR(IF(FIND(AT$1&amp;CHAR(ROW($65:$90)),$B10&amp;"Z"),1,0),0)),""))</f>
        <v/>
      </c>
      <c r="AU10" s="15" t="str">
        <f t="array" ref="AU10">IF($B10="","",IF(MAX(IFERROR(IF(FIND(AU$1&amp;ROW($1:$501),$B10),ROW($1:$501),0),0),IFERROR(IF(FIND(AU$1&amp;CHAR(ROW($65:$90)),$B10&amp;"Z"),1,0),0))&gt;0,MAX(IFERROR(IF(FIND(AU$1&amp;ROW($1:$501),$B10),ROW($1:$501),0),0),IFERROR(IF(FIND(AU$1&amp;CHAR(ROW($65:$90)),$B10&amp;"Z"),1,0),0)),""))</f>
        <v/>
      </c>
      <c r="AV10" s="15" t="str">
        <f t="array" ref="AV10">IF($B10="","",IF(MAX(IFERROR(IF(FIND(AV$1&amp;ROW($1:$501),$B10),ROW($1:$501),0),0),IFERROR(IF(FIND(AV$1&amp;CHAR(ROW($65:$90)),$B10&amp;"Z"),1,0),0))&gt;0,MAX(IFERROR(IF(FIND(AV$1&amp;ROW($1:$501),$B10),ROW($1:$501),0),0),IFERROR(IF(FIND(AV$1&amp;CHAR(ROW($65:$90)),$B10&amp;"Z"),1,0),0)),""))</f>
        <v/>
      </c>
      <c r="AW10" s="15" t="str">
        <f t="array" ref="AW10">IF($B10="","",IF(MAX(IFERROR(IF(FIND(AW$1&amp;ROW($1:$501),$B10),ROW($1:$501),0),0),IFERROR(IF(FIND(AW$1&amp;CHAR(ROW($65:$90)),$B10&amp;"Z"),1,0),0))&gt;0,MAX(IFERROR(IF(FIND(AW$1&amp;ROW($1:$501),$B10),ROW($1:$501),0),0),IFERROR(IF(FIND(AW$1&amp;CHAR(ROW($65:$90)),$B10&amp;"Z"),1,0),0)),""))</f>
        <v/>
      </c>
      <c r="AX10" s="15" t="str">
        <f t="array" ref="AX10">IF($B10="","",IF(MAX(IFERROR(IF(FIND(AX$1&amp;ROW($1:$501),$B10),ROW($1:$501),0),0),IFERROR(IF(FIND(AX$1&amp;CHAR(ROW($65:$90)),$B10&amp;"Z"),1,0),0))&gt;0,MAX(IFERROR(IF(FIND(AX$1&amp;ROW($1:$501),$B10),ROW($1:$501),0),0),IFERROR(IF(FIND(AX$1&amp;CHAR(ROW($65:$90)),$B10&amp;"Z"),1,0),0)),""))</f>
        <v/>
      </c>
      <c r="AY10" s="15" t="str">
        <f t="array" ref="AY10">IF($B10="","",IF(MAX(IFERROR(IF(FIND(AY$1&amp;ROW($1:$501),$B10),ROW($1:$501),0),0),IFERROR(IF(FIND(AY$1&amp;CHAR(ROW($65:$90)),$B10&amp;"Z"),1,0),0))&gt;0,MAX(IFERROR(IF(FIND(AY$1&amp;ROW($1:$501),$B10),ROW($1:$501),0),0),IFERROR(IF(FIND(AY$1&amp;CHAR(ROW($65:$90)),$B10&amp;"Z"),1,0),0)),""))</f>
        <v/>
      </c>
      <c r="AZ10" s="15" t="str">
        <f t="array" ref="AZ10">IF($B10="","",IF(MAX(IFERROR(IF(FIND(AZ$1&amp;ROW($1:$501),$B10),ROW($1:$501),0),0),IFERROR(IF(FIND(AZ$1&amp;CHAR(ROW($65:$90)),$B10&amp;"Z"),1,0),0))&gt;0,MAX(IFERROR(IF(FIND(AZ$1&amp;ROW($1:$501),$B10),ROW($1:$501),0),0),IFERROR(IF(FIND(AZ$1&amp;CHAR(ROW($65:$90)),$B10&amp;"Z"),1,0),0)),""))</f>
        <v/>
      </c>
      <c r="BA10" s="15" t="str">
        <f t="array" ref="BA10">IF($B10="","",IF(MAX(IFERROR(IF(FIND(BA$1&amp;ROW($1:$501),$B10),ROW($1:$501),0),0),IFERROR(IF(FIND(BA$1&amp;CHAR(ROW($65:$90)),$B10&amp;"Z"),1,0),0))&gt;0,MAX(IFERROR(IF(FIND(BA$1&amp;ROW($1:$501),$B10),ROW($1:$501),0),0),IFERROR(IF(FIND(BA$1&amp;CHAR(ROW($65:$90)),$B10&amp;"Z"),1,0),0)),""))</f>
        <v/>
      </c>
      <c r="BB10" s="15" t="str">
        <f t="array" ref="BB10">IF($B10="","",IF(MAX(IFERROR(IF(FIND(BB$1&amp;ROW($1:$501),$B10),ROW($1:$501),0),0),IFERROR(IF(FIND(BB$1&amp;CHAR(ROW($65:$90)),$B10&amp;"Z"),1,0),0))&gt;0,MAX(IFERROR(IF(FIND(BB$1&amp;ROW($1:$501),$B10),ROW($1:$501),0),0),IFERROR(IF(FIND(BB$1&amp;CHAR(ROW($65:$90)),$B10&amp;"Z"),1,0),0)),""))</f>
        <v/>
      </c>
      <c r="BC10" s="15" t="str">
        <f t="array" ref="BC10">IF($B10="","",IF(MAX(IFERROR(IF(FIND(BC$1&amp;ROW($1:$501),$B10),ROW($1:$501),0),0),IFERROR(IF(FIND(BC$1&amp;CHAR(ROW($65:$90)),$B10&amp;"Z"),1,0),0))&gt;0,MAX(IFERROR(IF(FIND(BC$1&amp;ROW($1:$501),$B10),ROW($1:$501),0),0),IFERROR(IF(FIND(BC$1&amp;CHAR(ROW($65:$90)),$B10&amp;"Z"),1,0),0)),""))</f>
        <v/>
      </c>
      <c r="BD10" s="15" t="str">
        <f t="array" ref="BD10">IF($B10="","",IF(MAX(IFERROR(IF(FIND(BD$1&amp;ROW($1:$501),$B10),ROW($1:$501),0),0),IFERROR(IF(FIND(BD$1&amp;CHAR(ROW($65:$90)),$B10&amp;"Z"),1,0),0))&gt;0,MAX(IFERROR(IF(FIND(BD$1&amp;ROW($1:$501),$B10),ROW($1:$501),0),0),IFERROR(IF(FIND(BD$1&amp;CHAR(ROW($65:$90)),$B10&amp;"Z"),1,0),0)),""))</f>
        <v/>
      </c>
      <c r="BE10" s="15" t="str">
        <f t="array" ref="BE10">IF($B10="","",IF(MAX(IFERROR(IF(FIND(BE$1&amp;ROW($1:$501),$B10),ROW($1:$501),0),0),IFERROR(IF(FIND(BE$1&amp;CHAR(ROW($65:$90)),$B10&amp;"Z"),1,0),0))&gt;0,MAX(IFERROR(IF(FIND(BE$1&amp;ROW($1:$501),$B10),ROW($1:$501),0),0),IFERROR(IF(FIND(BE$1&amp;CHAR(ROW($65:$90)),$B10&amp;"Z"),1,0),0)),""))</f>
        <v/>
      </c>
      <c r="BF10" s="15" t="str">
        <f t="array" ref="BF10">IF($B10="","",IF(MAX(IFERROR(IF(FIND(BF$1&amp;ROW($1:$501),$B10),ROW($1:$501),0),0),IFERROR(IF(FIND(BF$1&amp;CHAR(ROW($65:$90)),$B10&amp;"Z"),1,0),0))&gt;0,MAX(IFERROR(IF(FIND(BF$1&amp;ROW($1:$501),$B10),ROW($1:$501),0),0),IFERROR(IF(FIND(BF$1&amp;CHAR(ROW($65:$90)),$B10&amp;"Z"),1,0),0)),""))</f>
        <v/>
      </c>
      <c r="BG10" s="15" t="str">
        <f t="array" ref="BG10">IF($B10="","",IF(MAX(IFERROR(IF(FIND(BG$1&amp;ROW($1:$501),$B10),ROW($1:$501),0),0),IFERROR(IF(FIND(BG$1&amp;CHAR(ROW($65:$90)),$B10&amp;"Z"),1,0),0))&gt;0,MAX(IFERROR(IF(FIND(BG$1&amp;ROW($1:$501),$B10),ROW($1:$501),0),0),IFERROR(IF(FIND(BG$1&amp;CHAR(ROW($65:$90)),$B10&amp;"Z"),1,0),0)),""))</f>
        <v/>
      </c>
      <c r="BH10" s="15" t="str">
        <f t="array" ref="BH10">IF($B10="","",IF(MAX(IFERROR(IF(FIND(BH$1&amp;ROW($1:$501),$B10),ROW($1:$501),0),0),IFERROR(IF(FIND(BH$1&amp;CHAR(ROW($65:$90)),$B10&amp;"Z"),1,0),0))&gt;0,MAX(IFERROR(IF(FIND(BH$1&amp;ROW($1:$501),$B10),ROW($1:$501),0),0),IFERROR(IF(FIND(BH$1&amp;CHAR(ROW($65:$90)),$B10&amp;"Z"),1,0),0)),""))</f>
        <v/>
      </c>
      <c r="BI10" s="15" t="str">
        <f t="array" ref="BI10">IF($B10="","",IF(MAX(IFERROR(IF(FIND(BI$1&amp;ROW($1:$501),$B10),ROW($1:$501),0),0),IFERROR(IF(FIND(BI$1&amp;CHAR(ROW($65:$90)),$B10&amp;"Z"),1,0),0))&gt;0,MAX(IFERROR(IF(FIND(BI$1&amp;ROW($1:$501),$B10),ROW($1:$501),0),0),IFERROR(IF(FIND(BI$1&amp;CHAR(ROW($65:$90)),$B10&amp;"Z"),1,0),0)),""))</f>
        <v/>
      </c>
      <c r="BJ10" s="15" t="str">
        <f t="array" ref="BJ10">IF($B10="","",IF(MAX(IFERROR(IF(FIND(BJ$1&amp;ROW($1:$501),$B10),ROW($1:$501),0),0),IFERROR(IF(FIND(BJ$1&amp;CHAR(ROW($65:$90)),$B10&amp;"Z"),1,0),0))&gt;0,MAX(IFERROR(IF(FIND(BJ$1&amp;ROW($1:$501),$B10),ROW($1:$501),0),0),IFERROR(IF(FIND(BJ$1&amp;CHAR(ROW($65:$90)),$B10&amp;"Z"),1,0),0)),""))</f>
        <v/>
      </c>
      <c r="BK10" s="15" t="str">
        <f t="array" ref="BK10">IF($B10="","",IF(MAX(IFERROR(IF(FIND(BK$1&amp;ROW($1:$501),$B10),ROW($1:$501),0),0),IFERROR(IF(FIND(BK$1&amp;CHAR(ROW($65:$90)),$B10&amp;"Z"),1,0),0))&gt;0,MAX(IFERROR(IF(FIND(BK$1&amp;ROW($1:$501),$B10),ROW($1:$501),0),0),IFERROR(IF(FIND(BK$1&amp;CHAR(ROW($65:$90)),$B10&amp;"Z"),1,0),0)),""))</f>
        <v/>
      </c>
      <c r="BL10" s="15" t="str">
        <f t="array" ref="BL10">IF($B10="","",IF(MAX(IFERROR(IF(FIND(BL$1&amp;ROW($1:$501),$B10),ROW($1:$501),0),0),IFERROR(IF(FIND(BL$1&amp;CHAR(ROW($65:$90)),$B10&amp;"Z"),1,0),0))&gt;0,MAX(IFERROR(IF(FIND(BL$1&amp;ROW($1:$501),$B10),ROW($1:$501),0),0),IFERROR(IF(FIND(BL$1&amp;CHAR(ROW($65:$90)),$B10&amp;"Z"),1,0),0)),""))</f>
        <v/>
      </c>
      <c r="BM10" s="15" t="str">
        <f t="array" ref="BM10">IF($B10="","",IF(MAX(IFERROR(IF(FIND(BM$1&amp;ROW($1:$501),$B10),ROW($1:$501),0),0),IFERROR(IF(FIND(BM$1&amp;CHAR(ROW($65:$90)),$B10&amp;"Z"),1,0),0))&gt;0,MAX(IFERROR(IF(FIND(BM$1&amp;ROW($1:$501),$B10),ROW($1:$501),0),0),IFERROR(IF(FIND(BM$1&amp;CHAR(ROW($65:$90)),$B10&amp;"Z"),1,0),0)),""))</f>
        <v/>
      </c>
      <c r="BN10" s="15" t="str">
        <f t="array" ref="BN10">IF($B10="","",IF(MAX(IFERROR(IF(FIND(BN$1&amp;ROW($1:$501),$B10),ROW($1:$501),0),0),IFERROR(IF(FIND(BN$1&amp;CHAR(ROW($65:$90)),$B10&amp;"Z"),1,0),0))&gt;0,MAX(IFERROR(IF(FIND(BN$1&amp;ROW($1:$501),$B10),ROW($1:$501),0),0),IFERROR(IF(FIND(BN$1&amp;CHAR(ROW($65:$90)),$B10&amp;"Z"),1,0),0)),""))</f>
        <v/>
      </c>
      <c r="BO10" s="15" t="str">
        <f t="array" ref="BO10">IF($B10="","",IF(MAX(IFERROR(IF(FIND(BO$1&amp;ROW($1:$501),$B10),ROW($1:$501),0),0),IFERROR(IF(FIND(BO$1&amp;CHAR(ROW($65:$90)),$B10&amp;"Z"),1,0),0))&gt;0,MAX(IFERROR(IF(FIND(BO$1&amp;ROW($1:$501),$B10),ROW($1:$501),0),0),IFERROR(IF(FIND(BO$1&amp;CHAR(ROW($65:$90)),$B10&amp;"Z"),1,0),0)),""))</f>
        <v/>
      </c>
      <c r="BP10" s="15" t="str">
        <f t="array" ref="BP10">IF($B10="","",IF(MAX(IFERROR(IF(FIND(BP$1&amp;ROW($1:$501),$B10),ROW($1:$501),0),0),IFERROR(IF(FIND(BP$1&amp;CHAR(ROW($65:$90)),$B10&amp;"Z"),1,0),0))&gt;0,MAX(IFERROR(IF(FIND(BP$1&amp;ROW($1:$501),$B10),ROW($1:$501),0),0),IFERROR(IF(FIND(BP$1&amp;CHAR(ROW($65:$90)),$B10&amp;"Z"),1,0),0)),""))</f>
        <v/>
      </c>
      <c r="BQ10" s="15" t="str">
        <f t="array" ref="BQ10">IF($B10="","",IF(MAX(IFERROR(IF(FIND(BQ$1&amp;ROW($1:$501),$B10),ROW($1:$501),0),0),IFERROR(IF(FIND(BQ$1&amp;CHAR(ROW($65:$90)),$B10&amp;"Z"),1,0),0))&gt;0,MAX(IFERROR(IF(FIND(BQ$1&amp;ROW($1:$501),$B10),ROW($1:$501),0),0),IFERROR(IF(FIND(BQ$1&amp;CHAR(ROW($65:$90)),$B10&amp;"Z"),1,0),0)),""))</f>
        <v/>
      </c>
      <c r="BR10" s="15" t="str">
        <f t="array" ref="BR10">IF($B10="","",IF(MAX(IFERROR(IF(FIND(BR$1&amp;ROW($1:$501),$B10),ROW($1:$501),0),0),IFERROR(IF(FIND(BR$1&amp;CHAR(ROW($65:$90)),$B10&amp;"Z"),1,0),0))&gt;0,MAX(IFERROR(IF(FIND(BR$1&amp;ROW($1:$501),$B10),ROW($1:$501),0),0),IFERROR(IF(FIND(BR$1&amp;CHAR(ROW($65:$90)),$B10&amp;"Z"),1,0),0)),""))</f>
        <v/>
      </c>
      <c r="BS10" s="15" t="str">
        <f t="array" ref="BS10">IF($B10="","",IF(MAX(IFERROR(IF(FIND(BS$1&amp;ROW($1:$501),$B10),ROW($1:$501),0),0),IFERROR(IF(FIND(BS$1&amp;CHAR(ROW($65:$90)),$B10&amp;"Z"),1,0),0))&gt;0,MAX(IFERROR(IF(FIND(BS$1&amp;ROW($1:$501),$B10),ROW($1:$501),0),0),IFERROR(IF(FIND(BS$1&amp;CHAR(ROW($65:$90)),$B10&amp;"Z"),1,0),0)),""))</f>
        <v/>
      </c>
      <c r="BT10" s="15" t="str">
        <f t="array" ref="BT10">IF($B10="","",IF(MAX(IFERROR(IF(FIND(BT$1&amp;ROW($1:$501),$B10),ROW($1:$501),0),0),IFERROR(IF(FIND(BT$1&amp;CHAR(ROW($65:$90)),$B10&amp;"Z"),1,0),0))&gt;0,MAX(IFERROR(IF(FIND(BT$1&amp;ROW($1:$501),$B10),ROW($1:$501),0),0),IFERROR(IF(FIND(BT$1&amp;CHAR(ROW($65:$90)),$B10&amp;"Z"),1,0),0)),""))</f>
        <v/>
      </c>
      <c r="BU10" s="15" t="str">
        <f t="array" ref="BU10">IF($B10="","",IF(MAX(IFERROR(IF(FIND(BU$1&amp;ROW($1:$501),$B10),ROW($1:$501),0),0),IFERROR(IF(FIND(BU$1&amp;CHAR(ROW($65:$90)),$B10&amp;"Z"),1,0),0))&gt;0,MAX(IFERROR(IF(FIND(BU$1&amp;ROW($1:$501),$B10),ROW($1:$501),0),0),IFERROR(IF(FIND(BU$1&amp;CHAR(ROW($65:$90)),$B10&amp;"Z"),1,0),0)),""))</f>
        <v/>
      </c>
      <c r="BV10" s="15" t="str">
        <f t="array" ref="BV10">IF($B10="","",IF(MAX(IFERROR(IF(FIND(BV$1&amp;ROW($1:$501),$B10),ROW($1:$501),0),0),IFERROR(IF(FIND(BV$1&amp;CHAR(ROW($65:$90)),$B10&amp;"Z"),1,0),0))&gt;0,MAX(IFERROR(IF(FIND(BV$1&amp;ROW($1:$501),$B10),ROW($1:$501),0),0),IFERROR(IF(FIND(BV$1&amp;CHAR(ROW($65:$90)),$B10&amp;"Z"),1,0),0)),""))</f>
        <v/>
      </c>
      <c r="BW10" s="15" t="str">
        <f t="array" ref="BW10">IF($B10="","",IF(MAX(IFERROR(IF(FIND(BW$1&amp;ROW($1:$501),$B10),ROW($1:$501),0),0),IFERROR(IF(FIND(BW$1&amp;CHAR(ROW($65:$90)),$B10&amp;"Z"),1,0),0))&gt;0,MAX(IFERROR(IF(FIND(BW$1&amp;ROW($1:$501),$B10),ROW($1:$501),0),0),IFERROR(IF(FIND(BW$1&amp;CHAR(ROW($65:$90)),$B10&amp;"Z"),1,0),0)),""))</f>
        <v/>
      </c>
      <c r="BX10" s="15" t="str">
        <f t="array" ref="BX10">IF($B10="","",IF(MAX(IFERROR(IF(FIND(BX$1&amp;ROW($1:$501),$B10),ROW($1:$501),0),0),IFERROR(IF(FIND(BX$1&amp;CHAR(ROW($65:$90)),$B10&amp;"Z"),1,0),0))&gt;0,MAX(IFERROR(IF(FIND(BX$1&amp;ROW($1:$501),$B10),ROW($1:$501),0),0),IFERROR(IF(FIND(BX$1&amp;CHAR(ROW($65:$90)),$B10&amp;"Z"),1,0),0)),""))</f>
        <v/>
      </c>
      <c r="BY10" s="15" t="str">
        <f t="array" ref="BY10">IF($B10="","",IF(MAX(IFERROR(IF(FIND(BY$1&amp;ROW($1:$501),$B10),ROW($1:$501),0),0),IFERROR(IF(FIND(BY$1&amp;CHAR(ROW($65:$90)),$B10&amp;"Z"),1,0),0))&gt;0,MAX(IFERROR(IF(FIND(BY$1&amp;ROW($1:$501),$B10),ROW($1:$501),0),0),IFERROR(IF(FIND(BY$1&amp;CHAR(ROW($65:$90)),$B10&amp;"Z"),1,0),0)),""))</f>
        <v/>
      </c>
      <c r="BZ10" s="15" t="str">
        <f t="array" ref="BZ10">IF($B10="","",IF(MAX(IFERROR(IF(FIND(BZ$1&amp;ROW($1:$501),$B10),ROW($1:$501),0),0),IFERROR(IF(FIND(BZ$1&amp;CHAR(ROW($65:$90)),$B10&amp;"Z"),1,0),0))&gt;0,MAX(IFERROR(IF(FIND(BZ$1&amp;ROW($1:$501),$B10),ROW($1:$501),0),0),IFERROR(IF(FIND(BZ$1&amp;CHAR(ROW($65:$90)),$B10&amp;"Z"),1,0),0)),""))</f>
        <v/>
      </c>
      <c r="CA10" s="15" t="str">
        <f t="array" ref="CA10">IF($B10="","",IF(MAX(IFERROR(IF(FIND(CA$1&amp;ROW($1:$501),$B10),ROW($1:$501),0),0),IFERROR(IF(FIND(CA$1&amp;CHAR(ROW($65:$90)),$B10&amp;"Z"),1,0),0))&gt;0,MAX(IFERROR(IF(FIND(CA$1&amp;ROW($1:$501),$B10),ROW($1:$501),0),0),IFERROR(IF(FIND(CA$1&amp;CHAR(ROW($65:$90)),$B10&amp;"Z"),1,0),0)),""))</f>
        <v/>
      </c>
      <c r="CB10" s="15" t="str">
        <f t="array" ref="CB10">IF($B10="","",IF(MAX(IFERROR(IF(FIND(CB$1&amp;ROW($1:$501),$B10),ROW($1:$501),0),0),IFERROR(IF(FIND(CB$1&amp;CHAR(ROW($65:$90)),$B10&amp;"Z"),1,0),0))&gt;0,MAX(IFERROR(IF(FIND(CB$1&amp;ROW($1:$501),$B10),ROW($1:$501),0),0),IFERROR(IF(FIND(CB$1&amp;CHAR(ROW($65:$90)),$B10&amp;"Z"),1,0),0)),""))</f>
        <v/>
      </c>
      <c r="CC10" s="15" t="str">
        <f t="array" ref="CC10">IF($B10="","",IF(MAX(IFERROR(IF(FIND(CC$1&amp;ROW($1:$501),$B10),ROW($1:$501),0),0),IFERROR(IF(FIND(CC$1&amp;CHAR(ROW($65:$90)),$B10&amp;"Z"),1,0),0))&gt;0,MAX(IFERROR(IF(FIND(CC$1&amp;ROW($1:$501),$B10),ROW($1:$501),0),0),IFERROR(IF(FIND(CC$1&amp;CHAR(ROW($65:$90)),$B10&amp;"Z"),1,0),0)),""))</f>
        <v/>
      </c>
      <c r="CD10" s="15" t="str">
        <f t="array" ref="CD10">IF($B10="","",IF(MAX(IFERROR(IF(FIND(CD$1&amp;ROW($1:$501),$B10),ROW($1:$501),0),0),IFERROR(IF(FIND(CD$1&amp;CHAR(ROW($65:$90)),$B10&amp;"Z"),1,0),0))&gt;0,MAX(IFERROR(IF(FIND(CD$1&amp;ROW($1:$501),$B10),ROW($1:$501),0),0),IFERROR(IF(FIND(CD$1&amp;CHAR(ROW($65:$90)),$B10&amp;"Z"),1,0),0)),""))</f>
        <v/>
      </c>
      <c r="CE10" s="15" t="str">
        <f t="array" ref="CE10">IF($B10="","",IF(MAX(IFERROR(IF(FIND(CE$1&amp;ROW($1:$501),$B10),ROW($1:$501),0),0),IFERROR(IF(FIND(CE$1&amp;CHAR(ROW($65:$90)),$B10&amp;"Z"),1,0),0))&gt;0,MAX(IFERROR(IF(FIND(CE$1&amp;ROW($1:$501),$B10),ROW($1:$501),0),0),IFERROR(IF(FIND(CE$1&amp;CHAR(ROW($65:$90)),$B10&amp;"Z"),1,0),0)),""))</f>
        <v/>
      </c>
      <c r="CF10" s="15" t="str">
        <f t="array" ref="CF10">IF($B10="","",IF(MAX(IFERROR(IF(FIND(CF$1&amp;ROW($1:$501),$B10),ROW($1:$501),0),0),IFERROR(IF(FIND(CF$1&amp;CHAR(ROW($65:$90)),$B10&amp;"Z"),1,0),0))&gt;0,MAX(IFERROR(IF(FIND(CF$1&amp;ROW($1:$501),$B10),ROW($1:$501),0),0),IFERROR(IF(FIND(CF$1&amp;CHAR(ROW($65:$90)),$B10&amp;"Z"),1,0),0)),""))</f>
        <v/>
      </c>
      <c r="CG10" s="15" t="str">
        <f t="array" ref="CG10">IF($B10="","",IF(MAX(IFERROR(IF(FIND(CG$1&amp;ROW($1:$501),$B10),ROW($1:$501),0),0),IFERROR(IF(FIND(CG$1&amp;CHAR(ROW($65:$90)),$B10&amp;"Z"),1,0),0))&gt;0,MAX(IFERROR(IF(FIND(CG$1&amp;ROW($1:$501),$B10),ROW($1:$501),0),0),IFERROR(IF(FIND(CG$1&amp;CHAR(ROW($65:$90)),$B10&amp;"Z"),1,0),0)),""))</f>
        <v/>
      </c>
      <c r="CH10" s="15" t="str">
        <f t="array" ref="CH10">IF($B10="","",IF(MAX(IFERROR(IF(FIND(CH$1&amp;ROW($1:$501),$B10),ROW($1:$501),0),0),IFERROR(IF(FIND(CH$1&amp;CHAR(ROW($65:$90)),$B10&amp;"Z"),1,0),0))&gt;0,MAX(IFERROR(IF(FIND(CH$1&amp;ROW($1:$501),$B10),ROW($1:$501),0),0),IFERROR(IF(FIND(CH$1&amp;CHAR(ROW($65:$90)),$B10&amp;"Z"),1,0),0)),""))</f>
        <v/>
      </c>
      <c r="CI10" s="15" t="str">
        <f t="array" ref="CI10">IF($B10="","",IF(MAX(IFERROR(IF(FIND(CI$1&amp;ROW($1:$501),$B10),ROW($1:$501),0),0),IFERROR(IF(FIND(CI$1&amp;CHAR(ROW($65:$90)),$B10&amp;"Z"),1,0),0))&gt;0,MAX(IFERROR(IF(FIND(CI$1&amp;ROW($1:$501),$B10),ROW($1:$501),0),0),IFERROR(IF(FIND(CI$1&amp;CHAR(ROW($65:$90)),$B10&amp;"Z"),1,0),0)),""))</f>
        <v/>
      </c>
      <c r="CJ10" s="15" t="str">
        <f t="array" ref="CJ10">IF($B10="","",IF(MAX(IFERROR(IF(FIND(CJ$1&amp;ROW($1:$501),$B10),ROW($1:$501),0),0),IFERROR(IF(FIND(CJ$1&amp;CHAR(ROW($65:$90)),$B10&amp;"Z"),1,0),0))&gt;0,MAX(IFERROR(IF(FIND(CJ$1&amp;ROW($1:$501),$B10),ROW($1:$501),0),0),IFERROR(IF(FIND(CJ$1&amp;CHAR(ROW($65:$90)),$B10&amp;"Z"),1,0),0)),""))</f>
        <v/>
      </c>
      <c r="CK10" s="15" t="str">
        <f t="array" ref="CK10">IF($B10="","",IF(MAX(IFERROR(IF(FIND(CK$1&amp;ROW($1:$501),$B10),ROW($1:$501),0),0),IFERROR(IF(FIND(CK$1&amp;CHAR(ROW($65:$90)),$B10&amp;"Z"),1,0),0))&gt;0,MAX(IFERROR(IF(FIND(CK$1&amp;ROW($1:$501),$B10),ROW($1:$501),0),0),IFERROR(IF(FIND(CK$1&amp;CHAR(ROW($65:$90)),$B10&amp;"Z"),1,0),0)),""))</f>
        <v/>
      </c>
      <c r="CL10" s="15" t="str">
        <f t="array" ref="CL10">IF($B10="","",IF(MAX(IFERROR(IF(FIND(CL$1&amp;ROW($1:$501),$B10),ROW($1:$501),0),0),IFERROR(IF(FIND(CL$1&amp;CHAR(ROW($65:$90)),$B10&amp;"Z"),1,0),0))&gt;0,MAX(IFERROR(IF(FIND(CL$1&amp;ROW($1:$501),$B10),ROW($1:$501),0),0),IFERROR(IF(FIND(CL$1&amp;CHAR(ROW($65:$90)),$B10&amp;"Z"),1,0),0)),""))</f>
        <v/>
      </c>
      <c r="CM10" s="15" t="str">
        <f t="array" ref="CM10">IF($B10="","",IF(MAX(IFERROR(IF(FIND(CM$1&amp;ROW($1:$501),$B10),ROW($1:$501),0),0),IFERROR(IF(FIND(CM$1&amp;CHAR(ROW($65:$90)),$B10&amp;"Z"),1,0),0))&gt;0,MAX(IFERROR(IF(FIND(CM$1&amp;ROW($1:$501),$B10),ROW($1:$501),0),0),IFERROR(IF(FIND(CM$1&amp;CHAR(ROW($65:$90)),$B10&amp;"Z"),1,0),0)),""))</f>
        <v/>
      </c>
      <c r="CN10" s="15" t="str">
        <f t="array" ref="CN10">IF($B10="","",IF(MAX(IFERROR(IF(FIND(CN$1&amp;ROW($1:$501),$B10),ROW($1:$501),0),0),IFERROR(IF(FIND(CN$1&amp;CHAR(ROW($65:$90)),$B10&amp;"Z"),1,0),0))&gt;0,MAX(IFERROR(IF(FIND(CN$1&amp;ROW($1:$501),$B10),ROW($1:$501),0),0),IFERROR(IF(FIND(CN$1&amp;CHAR(ROW($65:$90)),$B10&amp;"Z"),1,0),0)),""))</f>
        <v/>
      </c>
      <c r="CO10" s="15" t="str">
        <f t="array" ref="CO10">IF($B10="","",IF(MAX(IFERROR(IF(FIND(CO$1&amp;ROW($1:$501),$B10),ROW($1:$501),0),0),IFERROR(IF(FIND(CO$1&amp;CHAR(ROW($65:$90)),$B10&amp;"Z"),1,0),0))&gt;0,MAX(IFERROR(IF(FIND(CO$1&amp;ROW($1:$501),$B10),ROW($1:$501),0),0),IFERROR(IF(FIND(CO$1&amp;CHAR(ROW($65:$90)),$B10&amp;"Z"),1,0),0)),""))</f>
        <v/>
      </c>
      <c r="CP10" s="15" t="str">
        <f t="array" ref="CP10">IF($B10="","",IF(MAX(IFERROR(IF(FIND(CP$1&amp;ROW($1:$501),$B10),ROW($1:$501),0),0),IFERROR(IF(FIND(CP$1&amp;CHAR(ROW($65:$90)),$B10&amp;"Z"),1,0),0))&gt;0,MAX(IFERROR(IF(FIND(CP$1&amp;ROW($1:$501),$B10),ROW($1:$501),0),0),IFERROR(IF(FIND(CP$1&amp;CHAR(ROW($65:$90)),$B10&amp;"Z"),1,0),0)),""))</f>
        <v/>
      </c>
      <c r="CQ10" s="15" t="str">
        <f t="array" ref="CQ10">IF($B10="","",IF(MAX(IFERROR(IF(FIND(CQ$1&amp;ROW($1:$501),$B10),ROW($1:$501),0),0),IFERROR(IF(FIND(CQ$1&amp;CHAR(ROW($65:$90)),$B10&amp;"Z"),1,0),0))&gt;0,MAX(IFERROR(IF(FIND(CQ$1&amp;ROW($1:$501),$B10),ROW($1:$501),0),0),IFERROR(IF(FIND(CQ$1&amp;CHAR(ROW($65:$90)),$B10&amp;"Z"),1,0),0)),""))</f>
        <v/>
      </c>
      <c r="CR10" s="15" t="str">
        <f t="array" ref="CR10">IF($B10="","",IF(MAX(IFERROR(IF(FIND(CR$1&amp;ROW($1:$501),$B10),ROW($1:$501),0),0),IFERROR(IF(FIND(CR$1&amp;CHAR(ROW($65:$90)),$B10&amp;"Z"),1,0),0))&gt;0,MAX(IFERROR(IF(FIND(CR$1&amp;ROW($1:$501),$B10),ROW($1:$501),0),0),IFERROR(IF(FIND(CR$1&amp;CHAR(ROW($65:$90)),$B10&amp;"Z"),1,0),0)),""))</f>
        <v/>
      </c>
      <c r="CS10" s="15" t="str">
        <f t="array" ref="CS10">IF($B10="","",IF(MAX(IFERROR(IF(FIND(CS$1&amp;ROW($1:$501),$B10),ROW($1:$501),0),0),IFERROR(IF(FIND(CS$1&amp;CHAR(ROW($65:$90)),$B10&amp;"Z"),1,0),0))&gt;0,MAX(IFERROR(IF(FIND(CS$1&amp;ROW($1:$501),$B10),ROW($1:$501),0),0),IFERROR(IF(FIND(CS$1&amp;CHAR(ROW($65:$90)),$B10&amp;"Z"),1,0),0)),""))</f>
        <v/>
      </c>
      <c r="CT10" s="15" t="str">
        <f t="array" ref="CT10">IF($B10="","",IF(MAX(IFERROR(IF(FIND(CT$1&amp;ROW($1:$501),$B10),ROW($1:$501),0),0),IFERROR(IF(FIND(CT$1&amp;CHAR(ROW($65:$90)),$B10&amp;"Z"),1,0),0))&gt;0,MAX(IFERROR(IF(FIND(CT$1&amp;ROW($1:$501),$B10),ROW($1:$501),0),0),IFERROR(IF(FIND(CT$1&amp;CHAR(ROW($65:$90)),$B10&amp;"Z"),1,0),0)),""))</f>
        <v/>
      </c>
      <c r="CU10" s="15" t="str">
        <f t="array" ref="CU10">IF($B10="","",IF(MAX(IFERROR(IF(FIND(CU$1&amp;ROW($1:$501),$B10),ROW($1:$501),0),0),IFERROR(IF(FIND(CU$1&amp;CHAR(ROW($65:$90)),$B10&amp;"Z"),1,0),0))&gt;0,MAX(IFERROR(IF(FIND(CU$1&amp;ROW($1:$501),$B10),ROW($1:$501),0),0),IFERROR(IF(FIND(CU$1&amp;CHAR(ROW($65:$90)),$B10&amp;"Z"),1,0),0)),""))</f>
        <v/>
      </c>
      <c r="CV10" s="15" t="str">
        <f t="array" ref="CV10">IF($B10="","",IF(MAX(IFERROR(IF(FIND(CV$1&amp;ROW($1:$501),$B10),ROW($1:$501),0),0),IFERROR(IF(FIND(CV$1&amp;CHAR(ROW($65:$90)),$B10&amp;"Z"),1,0),0))&gt;0,MAX(IFERROR(IF(FIND(CV$1&amp;ROW($1:$501),$B10),ROW($1:$501),0),0),IFERROR(IF(FIND(CV$1&amp;CHAR(ROW($65:$90)),$B10&amp;"Z"),1,0),0)),""))</f>
        <v/>
      </c>
      <c r="CW10" s="15" t="str">
        <f t="array" ref="CW10">IF($B10="","",IF(MAX(IFERROR(IF(FIND(CW$1&amp;ROW($1:$501),$B10),ROW($1:$501),0),0),IFERROR(IF(FIND(CW$1&amp;CHAR(ROW($65:$90)),$B10&amp;"Z"),1,0),0))&gt;0,MAX(IFERROR(IF(FIND(CW$1&amp;ROW($1:$501),$B10),ROW($1:$501),0),0),IFERROR(IF(FIND(CW$1&amp;CHAR(ROW($65:$90)),$B10&amp;"Z"),1,0),0)),""))</f>
        <v/>
      </c>
      <c r="CX10" s="15" t="str">
        <f t="array" ref="CX10">IF($B10="","",IF(MAX(IFERROR(IF(FIND(CX$1&amp;ROW($1:$501),$B10),ROW($1:$501),0),0),IFERROR(IF(FIND(CX$1&amp;CHAR(ROW($65:$90)),$B10&amp;"Z"),1,0),0))&gt;0,MAX(IFERROR(IF(FIND(CX$1&amp;ROW($1:$501),$B10),ROW($1:$501),0),0),IFERROR(IF(FIND(CX$1&amp;CHAR(ROW($65:$90)),$B10&amp;"Z"),1,0),0)),""))</f>
        <v/>
      </c>
      <c r="CY10" s="15" t="str">
        <f t="array" ref="CY10">IF($B10="","",IF(MAX(IFERROR(IF(FIND(CY$1&amp;ROW($1:$501),$B10),ROW($1:$501),0),0),IFERROR(IF(FIND(CY$1&amp;CHAR(ROW($65:$90)),$B10&amp;"Z"),1,0),0))&gt;0,MAX(IFERROR(IF(FIND(CY$1&amp;ROW($1:$501),$B10),ROW($1:$501),0),0),IFERROR(IF(FIND(CY$1&amp;CHAR(ROW($65:$90)),$B10&amp;"Z"),1,0),0)),""))</f>
        <v/>
      </c>
      <c r="CZ10" s="15" t="str">
        <f t="array" ref="CZ10">IF($B10="","",IF(MAX(IFERROR(IF(FIND(CZ$1&amp;ROW($1:$501),$B10),ROW($1:$501),0),0),IFERROR(IF(FIND(CZ$1&amp;CHAR(ROW($65:$90)),$B10&amp;"Z"),1,0),0))&gt;0,MAX(IFERROR(IF(FIND(CZ$1&amp;ROW($1:$501),$B10),ROW($1:$501),0),0),IFERROR(IF(FIND(CZ$1&amp;CHAR(ROW($65:$90)),$B10&amp;"Z"),1,0),0)),""))</f>
        <v/>
      </c>
      <c r="DA10" s="15" t="str">
        <f t="array" ref="DA10">IF($B10="","",IF(MAX(IFERROR(IF(FIND(DA$1&amp;ROW($1:$501),$B10),ROW($1:$501),0),0),IFERROR(IF(FIND(DA$1&amp;CHAR(ROW($65:$90)),$B10&amp;"Z"),1,0),0))&gt;0,MAX(IFERROR(IF(FIND(DA$1&amp;ROW($1:$501),$B10),ROW($1:$501),0),0),IFERROR(IF(FIND(DA$1&amp;CHAR(ROW($65:$90)),$B10&amp;"Z"),1,0),0)),""))</f>
        <v/>
      </c>
      <c r="DB10" s="15" t="str">
        <f t="array" ref="DB10">IF($B10="","",IF(MAX(IFERROR(IF(FIND(DB$1&amp;ROW($1:$501),$B10),ROW($1:$501),0),0),IFERROR(IF(FIND(DB$1&amp;CHAR(ROW($65:$90)),$B10&amp;"Z"),1,0),0))&gt;0,MAX(IFERROR(IF(FIND(DB$1&amp;ROW($1:$501),$B10),ROW($1:$501),0),0),IFERROR(IF(FIND(DB$1&amp;CHAR(ROW($65:$90)),$B10&amp;"Z"),1,0),0)),""))</f>
        <v/>
      </c>
      <c r="DC10" s="15" t="str">
        <f t="array" ref="DC10">IF($B10="","",IF(MAX(IFERROR(IF(FIND(DC$1&amp;ROW($1:$501),$B10),ROW($1:$501),0),0),IFERROR(IF(FIND(DC$1&amp;CHAR(ROW($65:$90)),$B10&amp;"Z"),1,0),0))&gt;0,MAX(IFERROR(IF(FIND(DC$1&amp;ROW($1:$501),$B10),ROW($1:$501),0),0),IFERROR(IF(FIND(DC$1&amp;CHAR(ROW($65:$90)),$B10&amp;"Z"),1,0),0)),""))</f>
        <v/>
      </c>
      <c r="DD10" s="15" t="str">
        <f t="array" ref="DD10">IF($B10="","",IF(MAX(IFERROR(IF(FIND(DD$1&amp;ROW($1:$501),$B10),ROW($1:$501),0),0),IFERROR(IF(FIND(DD$1&amp;CHAR(ROW($65:$90)),$B10&amp;"Z"),1,0),0))&gt;0,MAX(IFERROR(IF(FIND(DD$1&amp;ROW($1:$501),$B10),ROW($1:$501),0),0),IFERROR(IF(FIND(DD$1&amp;CHAR(ROW($65:$90)),$B10&amp;"Z"),1,0),0)),""))</f>
        <v/>
      </c>
      <c r="DE10" s="15" t="str">
        <f t="array" ref="DE10">IF($B10="","",IF(MAX(IFERROR(IF(FIND(DE$1&amp;ROW($1:$501),$B10),ROW($1:$501),0),0),IFERROR(IF(FIND(DE$1&amp;CHAR(ROW($65:$90)),$B10&amp;"Z"),1,0),0))&gt;0,MAX(IFERROR(IF(FIND(DE$1&amp;ROW($1:$501),$B10),ROW($1:$501),0),0),IFERROR(IF(FIND(DE$1&amp;CHAR(ROW($65:$90)),$B10&amp;"Z"),1,0),0)),""))</f>
        <v/>
      </c>
      <c r="DF10" s="15" t="str">
        <f t="array" ref="DF10">IF($B10="","",IF(MAX(IFERROR(IF(FIND(DF$1&amp;ROW($1:$501),$B10),ROW($1:$501),0),0),IFERROR(IF(FIND(DF$1&amp;CHAR(ROW($65:$90)),$B10&amp;"Z"),1,0),0))&gt;0,MAX(IFERROR(IF(FIND(DF$1&amp;ROW($1:$501),$B10),ROW($1:$501),0),0),IFERROR(IF(FIND(DF$1&amp;CHAR(ROW($65:$90)),$B10&amp;"Z"),1,0),0)),""))</f>
        <v/>
      </c>
      <c r="DG10" s="15" t="str">
        <f t="array" ref="DG10">IF($B10="","",IF(MAX(IFERROR(IF(FIND(DG$1&amp;ROW($1:$501),$B10),ROW($1:$501),0),0),IFERROR(IF(FIND(DG$1&amp;CHAR(ROW($65:$90)),$B10&amp;"Z"),1,0),0))&gt;0,MAX(IFERROR(IF(FIND(DG$1&amp;ROW($1:$501),$B10),ROW($1:$501),0),0),IFERROR(IF(FIND(DG$1&amp;CHAR(ROW($65:$90)),$B10&amp;"Z"),1,0),0)),""))</f>
        <v/>
      </c>
      <c r="DH10" s="15" t="str">
        <f t="array" ref="DH10">IF($B10="","",IF(MAX(IFERROR(IF(FIND(DH$1&amp;ROW($1:$501),$B10),ROW($1:$501),0),0),IFERROR(IF(FIND(DH$1&amp;CHAR(ROW($65:$90)),$B10&amp;"Z"),1,0),0))&gt;0,MAX(IFERROR(IF(FIND(DH$1&amp;ROW($1:$501),$B10),ROW($1:$501),0),0),IFERROR(IF(FIND(DH$1&amp;CHAR(ROW($65:$90)),$B10&amp;"Z"),1,0),0)),""))</f>
        <v/>
      </c>
      <c r="DI10" s="18">
        <f t="shared" si="16"/>
        <v>0.10412757489177699</v>
      </c>
      <c r="DJ10" s="14">
        <f t="shared" si="16"/>
        <v>0</v>
      </c>
      <c r="DK10" s="14">
        <f t="shared" si="16"/>
        <v>0</v>
      </c>
      <c r="DL10" s="14">
        <f t="shared" si="16"/>
        <v>0</v>
      </c>
      <c r="DM10" s="14">
        <f t="shared" si="16"/>
        <v>0</v>
      </c>
      <c r="DN10" s="14">
        <f t="shared" si="16"/>
        <v>0.6203965830072552</v>
      </c>
      <c r="DO10" s="14">
        <f t="shared" si="16"/>
        <v>0</v>
      </c>
      <c r="DP10" s="14">
        <f t="shared" si="16"/>
        <v>0.2754758421009677</v>
      </c>
      <c r="DQ10" s="14">
        <f t="shared" si="16"/>
        <v>0</v>
      </c>
      <c r="DR10" s="14">
        <f t="shared" si="16"/>
        <v>0</v>
      </c>
      <c r="DS10" s="14">
        <f t="shared" si="16"/>
        <v>0</v>
      </c>
      <c r="DT10" s="14">
        <f t="shared" si="16"/>
        <v>0</v>
      </c>
      <c r="DU10" s="14">
        <f t="shared" si="16"/>
        <v>0</v>
      </c>
      <c r="DV10" s="14">
        <f t="shared" si="16"/>
        <v>0</v>
      </c>
      <c r="DW10" s="14">
        <f t="shared" si="16"/>
        <v>0</v>
      </c>
      <c r="DX10" s="14">
        <f t="shared" si="16"/>
        <v>0</v>
      </c>
      <c r="DY10" s="14">
        <f t="shared" si="17"/>
        <v>0</v>
      </c>
      <c r="DZ10" s="14">
        <f t="shared" si="17"/>
        <v>0</v>
      </c>
      <c r="EA10" s="14">
        <f t="shared" si="17"/>
        <v>0</v>
      </c>
      <c r="EB10" s="14">
        <f t="shared" si="17"/>
        <v>0</v>
      </c>
      <c r="EC10" s="14">
        <f t="shared" si="17"/>
        <v>0</v>
      </c>
      <c r="ED10" s="14">
        <f t="shared" si="17"/>
        <v>0</v>
      </c>
      <c r="EE10" s="14">
        <f t="shared" si="17"/>
        <v>0</v>
      </c>
      <c r="EF10" s="14">
        <f t="shared" si="17"/>
        <v>0</v>
      </c>
      <c r="EG10" s="14">
        <f t="shared" si="17"/>
        <v>0</v>
      </c>
      <c r="EH10" s="14">
        <f t="shared" si="17"/>
        <v>0</v>
      </c>
      <c r="EI10" s="14">
        <f t="shared" si="17"/>
        <v>0</v>
      </c>
      <c r="EJ10" s="14">
        <f t="shared" si="17"/>
        <v>0</v>
      </c>
      <c r="EK10" s="14">
        <f t="shared" si="17"/>
        <v>0</v>
      </c>
      <c r="EL10" s="14">
        <f t="shared" si="17"/>
        <v>0</v>
      </c>
      <c r="EM10" s="14">
        <f t="shared" si="17"/>
        <v>0</v>
      </c>
      <c r="EN10" s="14">
        <f t="shared" si="17"/>
        <v>0</v>
      </c>
      <c r="EO10" s="14">
        <f t="shared" si="18"/>
        <v>0</v>
      </c>
      <c r="EP10" s="14">
        <f t="shared" si="18"/>
        <v>0</v>
      </c>
      <c r="EQ10" s="14">
        <f t="shared" si="18"/>
        <v>0</v>
      </c>
      <c r="ER10" s="14">
        <f t="shared" si="18"/>
        <v>0</v>
      </c>
      <c r="ES10" s="14">
        <f t="shared" si="18"/>
        <v>0</v>
      </c>
      <c r="ET10" s="14">
        <f t="shared" si="18"/>
        <v>0</v>
      </c>
      <c r="EU10" s="14">
        <f t="shared" si="18"/>
        <v>0</v>
      </c>
      <c r="EV10" s="14">
        <f t="shared" si="18"/>
        <v>0</v>
      </c>
      <c r="EW10" s="14">
        <f t="shared" si="18"/>
        <v>0</v>
      </c>
      <c r="EX10" s="14">
        <f t="shared" si="18"/>
        <v>0</v>
      </c>
      <c r="EY10" s="14">
        <f t="shared" si="18"/>
        <v>0</v>
      </c>
      <c r="EZ10" s="14">
        <f t="shared" si="18"/>
        <v>0</v>
      </c>
      <c r="FA10" s="14">
        <f t="shared" si="18"/>
        <v>0</v>
      </c>
      <c r="FB10" s="14">
        <f t="shared" si="18"/>
        <v>0</v>
      </c>
      <c r="FC10" s="14">
        <f t="shared" si="18"/>
        <v>0</v>
      </c>
      <c r="FD10" s="14">
        <f t="shared" si="18"/>
        <v>0</v>
      </c>
      <c r="FE10" s="14">
        <f t="shared" si="19"/>
        <v>0</v>
      </c>
      <c r="FF10" s="14">
        <f t="shared" si="19"/>
        <v>0</v>
      </c>
      <c r="FG10" s="14">
        <f t="shared" si="19"/>
        <v>0</v>
      </c>
      <c r="FH10" s="14">
        <f t="shared" si="19"/>
        <v>0</v>
      </c>
      <c r="FI10" s="14">
        <f t="shared" si="19"/>
        <v>0</v>
      </c>
      <c r="FJ10" s="14">
        <f t="shared" si="19"/>
        <v>0</v>
      </c>
      <c r="FK10" s="14">
        <f t="shared" si="19"/>
        <v>0</v>
      </c>
      <c r="FL10" s="14">
        <f t="shared" si="19"/>
        <v>0</v>
      </c>
      <c r="FM10" s="14">
        <f t="shared" si="19"/>
        <v>0</v>
      </c>
      <c r="FN10" s="14">
        <f t="shared" si="19"/>
        <v>0</v>
      </c>
      <c r="FO10" s="14">
        <f t="shared" si="19"/>
        <v>0</v>
      </c>
      <c r="FP10" s="14">
        <f t="shared" si="19"/>
        <v>0</v>
      </c>
      <c r="FQ10" s="14">
        <f t="shared" si="19"/>
        <v>0</v>
      </c>
      <c r="FR10" s="14">
        <f t="shared" si="19"/>
        <v>0</v>
      </c>
      <c r="FS10" s="14">
        <f t="shared" si="19"/>
        <v>0</v>
      </c>
      <c r="FT10" s="14">
        <f t="shared" si="19"/>
        <v>0</v>
      </c>
      <c r="FU10" s="14">
        <f t="shared" si="20"/>
        <v>0</v>
      </c>
      <c r="FV10" s="14">
        <f t="shared" si="20"/>
        <v>0</v>
      </c>
      <c r="FW10" s="14">
        <f t="shared" si="20"/>
        <v>0</v>
      </c>
      <c r="FX10" s="14">
        <f t="shared" si="20"/>
        <v>0</v>
      </c>
      <c r="FY10" s="14">
        <f t="shared" si="20"/>
        <v>0</v>
      </c>
      <c r="FZ10" s="14">
        <f t="shared" si="20"/>
        <v>0</v>
      </c>
      <c r="GA10" s="14">
        <f t="shared" si="20"/>
        <v>0</v>
      </c>
      <c r="GB10" s="14">
        <f t="shared" si="20"/>
        <v>0</v>
      </c>
      <c r="GC10" s="14">
        <f t="shared" si="20"/>
        <v>0</v>
      </c>
      <c r="GD10" s="14">
        <f t="shared" si="20"/>
        <v>0</v>
      </c>
      <c r="GE10" s="14">
        <f t="shared" si="20"/>
        <v>0</v>
      </c>
      <c r="GF10" s="14">
        <f t="shared" si="20"/>
        <v>0</v>
      </c>
      <c r="GG10" s="14">
        <f t="shared" si="20"/>
        <v>0</v>
      </c>
      <c r="GH10" s="14">
        <f t="shared" si="20"/>
        <v>0</v>
      </c>
      <c r="GI10" s="14">
        <f t="shared" si="20"/>
        <v>0</v>
      </c>
      <c r="GJ10" s="14">
        <f t="shared" si="20"/>
        <v>0</v>
      </c>
      <c r="GK10" s="14">
        <f t="shared" si="21"/>
        <v>0</v>
      </c>
      <c r="GL10" s="14">
        <f t="shared" si="21"/>
        <v>0</v>
      </c>
      <c r="GM10" s="14">
        <f t="shared" si="21"/>
        <v>0</v>
      </c>
      <c r="GN10" s="18">
        <f t="shared" si="22"/>
        <v>116.15828</v>
      </c>
      <c r="GO10" s="32">
        <f t="shared" ref="GO10" si="698">IF(AD10="",0,AD10*_H)</f>
        <v>12.095280000000001</v>
      </c>
      <c r="GP10" s="32">
        <f t="shared" ref="GP10" si="699">IF(AE10="",0,AE10*_He)</f>
        <v>0</v>
      </c>
      <c r="GQ10" s="32">
        <f t="shared" ref="GQ10" si="700">IF(AF10="",0,AF10*_Li)</f>
        <v>0</v>
      </c>
      <c r="GR10" s="32">
        <f t="shared" ref="GR10" si="701">IF(AG10="",0,AG10*_Be)</f>
        <v>0</v>
      </c>
      <c r="GS10" s="32">
        <f t="shared" ref="GS10" si="702">IF(AH10="",0,AH10*_B)</f>
        <v>0</v>
      </c>
      <c r="GT10" s="32">
        <f t="shared" ref="GT10" si="703">IF(AI10="",0,AI10*_C)</f>
        <v>72.0642</v>
      </c>
      <c r="GU10" s="32">
        <f t="shared" ref="GU10" si="704">IF(AJ10="",0,AJ10*_N)</f>
        <v>0</v>
      </c>
      <c r="GV10" s="32">
        <f t="shared" ref="GV10" si="705">IF(AK10="",0,AK10*_O)</f>
        <v>31.998799999999999</v>
      </c>
      <c r="GW10" s="32">
        <f t="shared" ref="GW10" si="706">IF(AL10="",0,AL10*_F)</f>
        <v>0</v>
      </c>
      <c r="GX10" s="32">
        <f t="shared" ref="GX10" si="707">IF(AM10="",0,AM10*_Ne)</f>
        <v>0</v>
      </c>
      <c r="GY10" s="32">
        <f t="shared" ref="GY10" si="708">IF(AN10="",0,AN10*_Na)</f>
        <v>0</v>
      </c>
      <c r="GZ10" s="32">
        <f t="shared" ref="GZ10" si="709">IF(AO10="",0,AO10*_Mg)</f>
        <v>0</v>
      </c>
      <c r="HA10" s="32">
        <f t="shared" ref="HA10" si="710">IF(AP10="",0,AP10*_Al)</f>
        <v>0</v>
      </c>
      <c r="HB10" s="32">
        <f t="shared" ref="HB10" si="711">IF(AQ10="",0,AQ10*_Si)</f>
        <v>0</v>
      </c>
      <c r="HC10" s="32">
        <f t="shared" ref="HC10" si="712">IF(AR10="",0,AR10*_P)</f>
        <v>0</v>
      </c>
      <c r="HD10" s="32">
        <f t="shared" ref="HD10" si="713">IF(AS10="",0,AS10*_S)</f>
        <v>0</v>
      </c>
      <c r="HE10" s="32">
        <f t="shared" ref="HE10" si="714">IF(AT10="",0,AT10*_Cl)</f>
        <v>0</v>
      </c>
      <c r="HF10" s="32">
        <f t="shared" ref="HF10" si="715">IF(AU10="",0,AU10*_Ar)</f>
        <v>0</v>
      </c>
      <c r="HG10" s="32">
        <f t="shared" ref="HG10" si="716">IF(AV10="",0,AV10*_K)</f>
        <v>0</v>
      </c>
      <c r="HH10" s="32">
        <f t="shared" ref="HH10" si="717">IF(AW10="",0,AW10*_Ca)</f>
        <v>0</v>
      </c>
      <c r="HI10" s="32">
        <f t="shared" ref="HI10" si="718">IF(AX10="",0,AX10*_Sc)</f>
        <v>0</v>
      </c>
      <c r="HJ10" s="32">
        <f t="shared" ref="HJ10" si="719">IF(AY10="",0,AY10*_Ti)</f>
        <v>0</v>
      </c>
      <c r="HK10" s="32">
        <f t="shared" ref="HK10" si="720">IF(AZ10="",0,AZ10*_V)</f>
        <v>0</v>
      </c>
      <c r="HL10" s="32">
        <f t="shared" ref="HL10" si="721">IF(BA10="",0,BA10*_Cr)</f>
        <v>0</v>
      </c>
      <c r="HM10" s="32">
        <f t="shared" ref="HM10" si="722">IF(BB10="",0,BB10*_Mn)</f>
        <v>0</v>
      </c>
      <c r="HN10" s="32">
        <f t="shared" ref="HN10" si="723">IF(BC10="",0,BC10*_Fe)</f>
        <v>0</v>
      </c>
      <c r="HO10" s="32">
        <f t="shared" ref="HO10" si="724">IF(BD10="",0,BD10*_Co)</f>
        <v>0</v>
      </c>
      <c r="HP10" s="32">
        <f t="shared" ref="HP10" si="725">IF(BE10="",0,BE10*_Ni)</f>
        <v>0</v>
      </c>
      <c r="HQ10" s="32">
        <f t="shared" ref="HQ10" si="726">IF(BF10="",0,BF10*_Cu)</f>
        <v>0</v>
      </c>
      <c r="HR10" s="32">
        <f t="shared" ref="HR10" si="727">IF(BG10="",0,BG10*_Zn)</f>
        <v>0</v>
      </c>
      <c r="HS10" s="32">
        <f t="shared" ref="HS10" si="728">IF(BH10="",0,BH10*_Ga)</f>
        <v>0</v>
      </c>
      <c r="HT10" s="32">
        <f t="shared" ref="HT10" si="729">IF(BI10="",0,BI10*_Ge)</f>
        <v>0</v>
      </c>
      <c r="HU10" s="32">
        <f t="shared" ref="HU10" si="730">IF(BJ10="",0,BJ10*_As)</f>
        <v>0</v>
      </c>
      <c r="HV10" s="32">
        <f t="shared" ref="HV10" si="731">IF(BK10="",0,BK10*_Se)</f>
        <v>0</v>
      </c>
      <c r="HW10" s="32">
        <f t="shared" ref="HW10" si="732">IF(BL10="",0,BL10*_Br)</f>
        <v>0</v>
      </c>
      <c r="HX10" s="32">
        <f t="shared" ref="HX10" si="733">IF(BM10="",0,BM10*_Kr)</f>
        <v>0</v>
      </c>
      <c r="HY10" s="32">
        <f t="shared" ref="HY10" si="734">IF(BN10="",0,BN10*_Rb)</f>
        <v>0</v>
      </c>
      <c r="HZ10" s="32">
        <f t="shared" ref="HZ10" si="735">IF(BO10="",0,BO10*_Sr)</f>
        <v>0</v>
      </c>
      <c r="IA10" s="32">
        <f t="shared" ref="IA10" si="736">IF(BP10="",0,BP10*_Y)</f>
        <v>0</v>
      </c>
      <c r="IB10" s="32">
        <f t="shared" ref="IB10" si="737">IF(BQ10="",0,BQ10*_Zr)</f>
        <v>0</v>
      </c>
      <c r="IC10" s="32">
        <f t="shared" ref="IC10" si="738">IF(BR10="",0,BR10*_Nb)</f>
        <v>0</v>
      </c>
      <c r="ID10" s="32">
        <f t="shared" ref="ID10" si="739">IF(BS10="",0,BS10*_Mo)</f>
        <v>0</v>
      </c>
      <c r="IE10" s="32">
        <f t="shared" ref="IE10" si="740">IF(BT10="",0,BT10*_Tc)</f>
        <v>0</v>
      </c>
      <c r="IF10" s="32">
        <f t="shared" ref="IF10" si="741">IF(BU10="",0,BU10*_Ru)</f>
        <v>0</v>
      </c>
      <c r="IG10" s="32">
        <f t="shared" ref="IG10" si="742">IF(BV10="",0,BV10*_Rh)</f>
        <v>0</v>
      </c>
      <c r="IH10" s="32">
        <f t="shared" ref="IH10" si="743">IF(BW10="",0,BW10*_Pd)</f>
        <v>0</v>
      </c>
      <c r="II10" s="32">
        <f t="shared" ref="II10" si="744">IF(BX10="",0,BX10*_Ag)</f>
        <v>0</v>
      </c>
      <c r="IJ10" s="32">
        <f t="shared" ref="IJ10" si="745">IF(BY10="",0,BY10*_Cd)</f>
        <v>0</v>
      </c>
      <c r="IK10" s="32">
        <f t="shared" ref="IK10" si="746">IF(BZ10="",0,BZ10*_In)</f>
        <v>0</v>
      </c>
      <c r="IL10" s="32">
        <f t="shared" ref="IL10" si="747">IF(CA10="",0,CA10*_Sn)</f>
        <v>0</v>
      </c>
      <c r="IM10" s="32">
        <f t="shared" ref="IM10" si="748">IF(CB10="",0,CB10*_Sb)</f>
        <v>0</v>
      </c>
      <c r="IN10" s="32">
        <f t="shared" ref="IN10" si="749">IF(CC10="",0,CC10*_Te)</f>
        <v>0</v>
      </c>
      <c r="IO10" s="32">
        <f t="shared" ref="IO10" si="750">IF(CD10="",0,CD10*_I)</f>
        <v>0</v>
      </c>
      <c r="IP10" s="32">
        <f t="shared" ref="IP10" si="751">IF(CE10="",0,CE10*_Xe)</f>
        <v>0</v>
      </c>
      <c r="IQ10" s="32">
        <f t="shared" ref="IQ10" si="752">IF(CF10="",0,CF10*_Cs)</f>
        <v>0</v>
      </c>
      <c r="IR10" s="32">
        <f t="shared" ref="IR10" si="753">IF(CG10="",0,CG10*_Ba)</f>
        <v>0</v>
      </c>
      <c r="IS10" s="32">
        <f t="shared" ref="IS10" si="754">IF(CH10="",0,CH10*_La)</f>
        <v>0</v>
      </c>
      <c r="IT10" s="32">
        <f t="shared" ref="IT10" si="755">IF(CI10="",0,CI10*_Ce)</f>
        <v>0</v>
      </c>
      <c r="IU10" s="32">
        <f t="shared" ref="IU10" si="756">IF(CJ10="",0,CJ10*_Pr)</f>
        <v>0</v>
      </c>
      <c r="IV10" s="32">
        <f t="shared" ref="IV10" si="757">IF(CK10="",0,CK10*_Nd)</f>
        <v>0</v>
      </c>
      <c r="IW10" s="32">
        <f t="shared" ref="IW10" si="758">IF(CL10="",0,CL10*_Pm)</f>
        <v>0</v>
      </c>
      <c r="IX10" s="32">
        <f t="shared" ref="IX10" si="759">IF(CM10="",0,CM10*_Sm)</f>
        <v>0</v>
      </c>
      <c r="IY10" s="32">
        <f t="shared" ref="IY10" si="760">IF(CN10="",0,CN10*_Eu)</f>
        <v>0</v>
      </c>
      <c r="IZ10" s="32">
        <f t="shared" ref="IZ10" si="761">IF(CO10="",0,CO10*_Gd)</f>
        <v>0</v>
      </c>
      <c r="JA10" s="32">
        <f t="shared" ref="JA10" si="762">IF(CP10="",0,CP10*_Tb)</f>
        <v>0</v>
      </c>
      <c r="JB10" s="32">
        <f t="shared" ref="JB10" si="763">IF(CQ10="",0,CQ10*_Dy)</f>
        <v>0</v>
      </c>
      <c r="JC10" s="32">
        <f t="shared" ref="JC10" si="764">IF(CR10="",0,CR10*_Ho)</f>
        <v>0</v>
      </c>
      <c r="JD10" s="32">
        <f t="shared" ref="JD10" si="765">IF(CS10="",0,CS10*_Er)</f>
        <v>0</v>
      </c>
      <c r="JE10" s="32">
        <f t="shared" ref="JE10" si="766">IF(CT10="",0,CT10*_Tm)</f>
        <v>0</v>
      </c>
      <c r="JF10" s="32">
        <f t="shared" ref="JF10" si="767">IF(CU10="",0,CU10*_Yb)</f>
        <v>0</v>
      </c>
      <c r="JG10" s="32">
        <f t="shared" ref="JG10" si="768">IF(CV10="",0,CV10*_Lu)</f>
        <v>0</v>
      </c>
      <c r="JH10" s="32">
        <f t="shared" ref="JH10" si="769">IF(CW10="",0,CW10*_Hf)</f>
        <v>0</v>
      </c>
      <c r="JI10" s="32">
        <f t="shared" ref="JI10" si="770">IF(CX10="",0,CX10*_Ta)</f>
        <v>0</v>
      </c>
      <c r="JJ10" s="32">
        <f t="shared" ref="JJ10" si="771">IF(CY10="",0,CY10*_W)</f>
        <v>0</v>
      </c>
      <c r="JK10" s="32">
        <f t="shared" ref="JK10" si="772">IF(CZ10="",0,CZ10*_Re)</f>
        <v>0</v>
      </c>
      <c r="JL10" s="32">
        <f t="shared" ref="JL10" si="773">IF(DA10="",0,DA10*_Os)</f>
        <v>0</v>
      </c>
      <c r="JM10" s="32">
        <f t="shared" ref="JM10" si="774">IF(DB10="",0,DB10*_Ir)</f>
        <v>0</v>
      </c>
      <c r="JN10" s="32">
        <f t="shared" ref="JN10" si="775">IF(DC10="",0,DC10*_Pt)</f>
        <v>0</v>
      </c>
      <c r="JO10" s="32">
        <f t="shared" ref="JO10" si="776">IF(DD10="",0,DD10*_Au)</f>
        <v>0</v>
      </c>
      <c r="JP10" s="32">
        <f t="shared" ref="JP10" si="777">IF(DE10="",0,DE10*_Hg)</f>
        <v>0</v>
      </c>
      <c r="JQ10" s="32">
        <f t="shared" ref="JQ10" si="778">IF(DF10="",0,DF10*_Tl)</f>
        <v>0</v>
      </c>
      <c r="JR10" s="32">
        <f t="shared" ref="JR10" si="779">IF(DG10="",0,DG10*_Pb)</f>
        <v>0</v>
      </c>
      <c r="JS10" s="34">
        <f t="shared" ref="JS10" si="780">IF(DH10="",0,DH10*_Bi)</f>
        <v>0</v>
      </c>
      <c r="JT10" s="2"/>
    </row>
    <row r="11" spans="1:280" x14ac:dyDescent="0.25">
      <c r="A11" s="13"/>
      <c r="B11" s="13" t="s">
        <v>355</v>
      </c>
      <c r="C11" s="18">
        <f t="shared" si="0"/>
        <v>106.16499999999999</v>
      </c>
      <c r="D11" s="15">
        <f t="shared" si="1"/>
        <v>18</v>
      </c>
      <c r="E11" s="15">
        <f t="shared" si="2"/>
        <v>10</v>
      </c>
      <c r="F11" s="15">
        <f t="shared" si="3"/>
        <v>8</v>
      </c>
      <c r="G11" s="15" t="str">
        <f t="shared" si="4"/>
        <v/>
      </c>
      <c r="H11" s="15" t="str">
        <f t="shared" si="5"/>
        <v/>
      </c>
      <c r="I11" s="15" t="str">
        <f t="shared" si="6"/>
        <v/>
      </c>
      <c r="J11" s="15" t="str">
        <f t="shared" si="7"/>
        <v/>
      </c>
      <c r="K11" s="15" t="str">
        <f t="shared" si="106"/>
        <v/>
      </c>
      <c r="L11" s="15" t="str">
        <f t="shared" si="107"/>
        <v/>
      </c>
      <c r="M11" s="15" t="str">
        <f t="shared" si="108"/>
        <v/>
      </c>
      <c r="N11" s="15" t="str">
        <f t="shared" si="109"/>
        <v/>
      </c>
      <c r="O11" s="15" t="str">
        <f t="shared" si="8"/>
        <v/>
      </c>
      <c r="P11" s="15">
        <f t="shared" si="110"/>
        <v>0</v>
      </c>
      <c r="Q11" s="21">
        <f t="shared" si="111"/>
        <v>0.55555555555555558</v>
      </c>
      <c r="R11" s="13">
        <f t="shared" si="112"/>
        <v>0.44444444444444442</v>
      </c>
      <c r="S11" s="13" t="str">
        <f t="shared" si="113"/>
        <v/>
      </c>
      <c r="T11" s="13" t="str">
        <f t="shared" si="114"/>
        <v/>
      </c>
      <c r="U11" s="13" t="str">
        <f t="shared" si="115"/>
        <v/>
      </c>
      <c r="V11" s="13" t="str">
        <f t="shared" si="9"/>
        <v/>
      </c>
      <c r="W11" s="13" t="str">
        <f t="shared" si="10"/>
        <v/>
      </c>
      <c r="X11" s="13" t="str">
        <f t="shared" si="11"/>
        <v/>
      </c>
      <c r="Y11" s="13" t="str">
        <f t="shared" si="12"/>
        <v/>
      </c>
      <c r="Z11" s="13" t="str">
        <f t="shared" si="13"/>
        <v/>
      </c>
      <c r="AA11" s="13" t="str">
        <f t="shared" si="14"/>
        <v/>
      </c>
      <c r="AB11" s="13">
        <f t="shared" si="116"/>
        <v>0</v>
      </c>
      <c r="AC11" s="13">
        <f t="shared" si="15"/>
        <v>1</v>
      </c>
      <c r="AD11" s="26">
        <f t="array" ref="AD11">IF($B11="","",IF(MAX(IFERROR(IF(FIND(AD$1&amp;ROW($1:$501),$B11),ROW($1:$501),0),0),IFERROR(IF(FIND(AD$1&amp;CHAR(ROW($65:$90)),$B11&amp;"Z"),1,0),0))&gt;0,MAX(IFERROR(IF(FIND(AD$1&amp;ROW($1:$501),$B11),ROW($1:$501),0),0),IFERROR(IF(FIND(AD$1&amp;CHAR(ROW($65:$90)),$B11&amp;"Z"),1,0),0)),""))</f>
        <v>10</v>
      </c>
      <c r="AE11" s="15" t="str">
        <f t="array" ref="AE11">IF($B11="","",IF(MAX(IFERROR(IF(FIND(AE$1&amp;ROW($1:$501),$B11),ROW($1:$501),0),0),IFERROR(IF(FIND(AE$1&amp;CHAR(ROW($65:$90)),$B11&amp;"Z"),1,0),0))&gt;0,MAX(IFERROR(IF(FIND(AE$1&amp;ROW($1:$501),$B11),ROW($1:$501),0),0),IFERROR(IF(FIND(AE$1&amp;CHAR(ROW($65:$90)),$B11&amp;"Z"),1,0),0)),""))</f>
        <v/>
      </c>
      <c r="AF11" s="15" t="str">
        <f t="array" ref="AF11">IF($B11="","",IF(MAX(IFERROR(IF(FIND(AF$1&amp;ROW($1:$501),$B11),ROW($1:$501),0),0),IFERROR(IF(FIND(AF$1&amp;CHAR(ROW($65:$90)),$B11&amp;"Z"),1,0),0))&gt;0,MAX(IFERROR(IF(FIND(AF$1&amp;ROW($1:$501),$B11),ROW($1:$501),0),0),IFERROR(IF(FIND(AF$1&amp;CHAR(ROW($65:$90)),$B11&amp;"Z"),1,0),0)),""))</f>
        <v/>
      </c>
      <c r="AG11" s="15" t="str">
        <f t="array" ref="AG11">IF($B11="","",IF(MAX(IFERROR(IF(FIND(AG$1&amp;ROW($1:$501),$B11),ROW($1:$501),0),0),IFERROR(IF(FIND(AG$1&amp;CHAR(ROW($65:$90)),$B11&amp;"Z"),1,0),0))&gt;0,MAX(IFERROR(IF(FIND(AG$1&amp;ROW($1:$501),$B11),ROW($1:$501),0),0),IFERROR(IF(FIND(AG$1&amp;CHAR(ROW($65:$90)),$B11&amp;"Z"),1,0),0)),""))</f>
        <v/>
      </c>
      <c r="AH11" s="15" t="str">
        <f t="array" ref="AH11">IF($B11="","",IF(MAX(IFERROR(IF(FIND(AH$1&amp;ROW($1:$501),$B11),ROW($1:$501),0),0),IFERROR(IF(FIND(AH$1&amp;CHAR(ROW($65:$90)),$B11&amp;"Z"),1,0),0))&gt;0,MAX(IFERROR(IF(FIND(AH$1&amp;ROW($1:$501),$B11),ROW($1:$501),0),0),IFERROR(IF(FIND(AH$1&amp;CHAR(ROW($65:$90)),$B11&amp;"Z"),1,0),0)),""))</f>
        <v/>
      </c>
      <c r="AI11" s="15">
        <f t="array" ref="AI11">IF($B11="","",IF(MAX(IFERROR(IF(FIND(AI$1&amp;ROW($1:$501),$B11),ROW($1:$501),0),0),IFERROR(IF(FIND(AI$1&amp;CHAR(ROW($65:$90)),$B11&amp;"Z"),1,0),0))&gt;0,MAX(IFERROR(IF(FIND(AI$1&amp;ROW($1:$501),$B11),ROW($1:$501),0),0),IFERROR(IF(FIND(AI$1&amp;CHAR(ROW($65:$90)),$B11&amp;"Z"),1,0),0)),""))</f>
        <v>8</v>
      </c>
      <c r="AJ11" s="15" t="str">
        <f t="array" ref="AJ11">IF($B11="","",IF(MAX(IFERROR(IF(FIND(AJ$1&amp;ROW($1:$501),$B11),ROW($1:$501),0),0),IFERROR(IF(FIND(AJ$1&amp;CHAR(ROW($65:$90)),$B11&amp;"Z"),1,0),0))&gt;0,MAX(IFERROR(IF(FIND(AJ$1&amp;ROW($1:$501),$B11),ROW($1:$501),0),0),IFERROR(IF(FIND(AJ$1&amp;CHAR(ROW($65:$90)),$B11&amp;"Z"),1,0),0)),""))</f>
        <v/>
      </c>
      <c r="AK11" s="15" t="str">
        <f t="array" ref="AK11">IF($B11="","",IF(MAX(IFERROR(IF(FIND(AK$1&amp;ROW($1:$501),$B11),ROW($1:$501),0),0),IFERROR(IF(FIND(AK$1&amp;CHAR(ROW($65:$90)),$B11&amp;"Z"),1,0),0))&gt;0,MAX(IFERROR(IF(FIND(AK$1&amp;ROW($1:$501),$B11),ROW($1:$501),0),0),IFERROR(IF(FIND(AK$1&amp;CHAR(ROW($65:$90)),$B11&amp;"Z"),1,0),0)),""))</f>
        <v/>
      </c>
      <c r="AL11" s="15" t="str">
        <f t="array" ref="AL11">IF($B11="","",IF(MAX(IFERROR(IF(FIND(AL$1&amp;ROW($1:$501),$B11),ROW($1:$501),0),0),IFERROR(IF(FIND(AL$1&amp;CHAR(ROW($65:$90)),$B11&amp;"Z"),1,0),0))&gt;0,MAX(IFERROR(IF(FIND(AL$1&amp;ROW($1:$501),$B11),ROW($1:$501),0),0),IFERROR(IF(FIND(AL$1&amp;CHAR(ROW($65:$90)),$B11&amp;"Z"),1,0),0)),""))</f>
        <v/>
      </c>
      <c r="AM11" s="15" t="str">
        <f t="array" ref="AM11">IF($B11="","",IF(MAX(IFERROR(IF(FIND(AM$1&amp;ROW($1:$501),$B11),ROW($1:$501),0),0),IFERROR(IF(FIND(AM$1&amp;CHAR(ROW($65:$90)),$B11&amp;"Z"),1,0),0))&gt;0,MAX(IFERROR(IF(FIND(AM$1&amp;ROW($1:$501),$B11),ROW($1:$501),0),0),IFERROR(IF(FIND(AM$1&amp;CHAR(ROW($65:$90)),$B11&amp;"Z"),1,0),0)),""))</f>
        <v/>
      </c>
      <c r="AN11" s="15" t="str">
        <f t="array" ref="AN11">IF($B11="","",IF(MAX(IFERROR(IF(FIND(AN$1&amp;ROW($1:$501),$B11),ROW($1:$501),0),0),IFERROR(IF(FIND(AN$1&amp;CHAR(ROW($65:$90)),$B11&amp;"Z"),1,0),0))&gt;0,MAX(IFERROR(IF(FIND(AN$1&amp;ROW($1:$501),$B11),ROW($1:$501),0),0),IFERROR(IF(FIND(AN$1&amp;CHAR(ROW($65:$90)),$B11&amp;"Z"),1,0),0)),""))</f>
        <v/>
      </c>
      <c r="AO11" s="15" t="str">
        <f t="array" ref="AO11">IF($B11="","",IF(MAX(IFERROR(IF(FIND(AO$1&amp;ROW($1:$501),$B11),ROW($1:$501),0),0),IFERROR(IF(FIND(AO$1&amp;CHAR(ROW($65:$90)),$B11&amp;"Z"),1,0),0))&gt;0,MAX(IFERROR(IF(FIND(AO$1&amp;ROW($1:$501),$B11),ROW($1:$501),0),0),IFERROR(IF(FIND(AO$1&amp;CHAR(ROW($65:$90)),$B11&amp;"Z"),1,0),0)),""))</f>
        <v/>
      </c>
      <c r="AP11" s="15" t="str">
        <f t="array" ref="AP11">IF($B11="","",IF(MAX(IFERROR(IF(FIND(AP$1&amp;ROW($1:$501),$B11),ROW($1:$501),0),0),IFERROR(IF(FIND(AP$1&amp;CHAR(ROW($65:$90)),$B11&amp;"Z"),1,0),0))&gt;0,MAX(IFERROR(IF(FIND(AP$1&amp;ROW($1:$501),$B11),ROW($1:$501),0),0),IFERROR(IF(FIND(AP$1&amp;CHAR(ROW($65:$90)),$B11&amp;"Z"),1,0),0)),""))</f>
        <v/>
      </c>
      <c r="AQ11" s="15" t="str">
        <f t="array" ref="AQ11">IF($B11="","",IF(MAX(IFERROR(IF(FIND(AQ$1&amp;ROW($1:$501),$B11),ROW($1:$501),0),0),IFERROR(IF(FIND(AQ$1&amp;CHAR(ROW($65:$90)),$B11&amp;"Z"),1,0),0))&gt;0,MAX(IFERROR(IF(FIND(AQ$1&amp;ROW($1:$501),$B11),ROW($1:$501),0),0),IFERROR(IF(FIND(AQ$1&amp;CHAR(ROW($65:$90)),$B11&amp;"Z"),1,0),0)),""))</f>
        <v/>
      </c>
      <c r="AR11" s="15" t="str">
        <f t="array" ref="AR11">IF($B11="","",IF(MAX(IFERROR(IF(FIND(AR$1&amp;ROW($1:$501),$B11),ROW($1:$501),0),0),IFERROR(IF(FIND(AR$1&amp;CHAR(ROW($65:$90)),$B11&amp;"Z"),1,0),0))&gt;0,MAX(IFERROR(IF(FIND(AR$1&amp;ROW($1:$501),$B11),ROW($1:$501),0),0),IFERROR(IF(FIND(AR$1&amp;CHAR(ROW($65:$90)),$B11&amp;"Z"),1,0),0)),""))</f>
        <v/>
      </c>
      <c r="AS11" s="15" t="str">
        <f t="array" ref="AS11">IF($B11="","",IF(MAX(IFERROR(IF(FIND(AS$1&amp;ROW($1:$501),$B11),ROW($1:$501),0),0),IFERROR(IF(FIND(AS$1&amp;CHAR(ROW($65:$90)),$B11&amp;"Z"),1,0),0))&gt;0,MAX(IFERROR(IF(FIND(AS$1&amp;ROW($1:$501),$B11),ROW($1:$501),0),0),IFERROR(IF(FIND(AS$1&amp;CHAR(ROW($65:$90)),$B11&amp;"Z"),1,0),0)),""))</f>
        <v/>
      </c>
      <c r="AT11" s="15" t="str">
        <f t="array" ref="AT11">IF($B11="","",IF(MAX(IFERROR(IF(FIND(AT$1&amp;ROW($1:$501),$B11),ROW($1:$501),0),0),IFERROR(IF(FIND(AT$1&amp;CHAR(ROW($65:$90)),$B11&amp;"Z"),1,0),0))&gt;0,MAX(IFERROR(IF(FIND(AT$1&amp;ROW($1:$501),$B11),ROW($1:$501),0),0),IFERROR(IF(FIND(AT$1&amp;CHAR(ROW($65:$90)),$B11&amp;"Z"),1,0),0)),""))</f>
        <v/>
      </c>
      <c r="AU11" s="15" t="str">
        <f t="array" ref="AU11">IF($B11="","",IF(MAX(IFERROR(IF(FIND(AU$1&amp;ROW($1:$501),$B11),ROW($1:$501),0),0),IFERROR(IF(FIND(AU$1&amp;CHAR(ROW($65:$90)),$B11&amp;"Z"),1,0),0))&gt;0,MAX(IFERROR(IF(FIND(AU$1&amp;ROW($1:$501),$B11),ROW($1:$501),0),0),IFERROR(IF(FIND(AU$1&amp;CHAR(ROW($65:$90)),$B11&amp;"Z"),1,0),0)),""))</f>
        <v/>
      </c>
      <c r="AV11" s="15" t="str">
        <f t="array" ref="AV11">IF($B11="","",IF(MAX(IFERROR(IF(FIND(AV$1&amp;ROW($1:$501),$B11),ROW($1:$501),0),0),IFERROR(IF(FIND(AV$1&amp;CHAR(ROW($65:$90)),$B11&amp;"Z"),1,0),0))&gt;0,MAX(IFERROR(IF(FIND(AV$1&amp;ROW($1:$501),$B11),ROW($1:$501),0),0),IFERROR(IF(FIND(AV$1&amp;CHAR(ROW($65:$90)),$B11&amp;"Z"),1,0),0)),""))</f>
        <v/>
      </c>
      <c r="AW11" s="15" t="str">
        <f t="array" ref="AW11">IF($B11="","",IF(MAX(IFERROR(IF(FIND(AW$1&amp;ROW($1:$501),$B11),ROW($1:$501),0),0),IFERROR(IF(FIND(AW$1&amp;CHAR(ROW($65:$90)),$B11&amp;"Z"),1,0),0))&gt;0,MAX(IFERROR(IF(FIND(AW$1&amp;ROW($1:$501),$B11),ROW($1:$501),0),0),IFERROR(IF(FIND(AW$1&amp;CHAR(ROW($65:$90)),$B11&amp;"Z"),1,0),0)),""))</f>
        <v/>
      </c>
      <c r="AX11" s="15" t="str">
        <f t="array" ref="AX11">IF($B11="","",IF(MAX(IFERROR(IF(FIND(AX$1&amp;ROW($1:$501),$B11),ROW($1:$501),0),0),IFERROR(IF(FIND(AX$1&amp;CHAR(ROW($65:$90)),$B11&amp;"Z"),1,0),0))&gt;0,MAX(IFERROR(IF(FIND(AX$1&amp;ROW($1:$501),$B11),ROW($1:$501),0),0),IFERROR(IF(FIND(AX$1&amp;CHAR(ROW($65:$90)),$B11&amp;"Z"),1,0),0)),""))</f>
        <v/>
      </c>
      <c r="AY11" s="15" t="str">
        <f t="array" ref="AY11">IF($B11="","",IF(MAX(IFERROR(IF(FIND(AY$1&amp;ROW($1:$501),$B11),ROW($1:$501),0),0),IFERROR(IF(FIND(AY$1&amp;CHAR(ROW($65:$90)),$B11&amp;"Z"),1,0),0))&gt;0,MAX(IFERROR(IF(FIND(AY$1&amp;ROW($1:$501),$B11),ROW($1:$501),0),0),IFERROR(IF(FIND(AY$1&amp;CHAR(ROW($65:$90)),$B11&amp;"Z"),1,0),0)),""))</f>
        <v/>
      </c>
      <c r="AZ11" s="15" t="str">
        <f t="array" ref="AZ11">IF($B11="","",IF(MAX(IFERROR(IF(FIND(AZ$1&amp;ROW($1:$501),$B11),ROW($1:$501),0),0),IFERROR(IF(FIND(AZ$1&amp;CHAR(ROW($65:$90)),$B11&amp;"Z"),1,0),0))&gt;0,MAX(IFERROR(IF(FIND(AZ$1&amp;ROW($1:$501),$B11),ROW($1:$501),0),0),IFERROR(IF(FIND(AZ$1&amp;CHAR(ROW($65:$90)),$B11&amp;"Z"),1,0),0)),""))</f>
        <v/>
      </c>
      <c r="BA11" s="15" t="str">
        <f t="array" ref="BA11">IF($B11="","",IF(MAX(IFERROR(IF(FIND(BA$1&amp;ROW($1:$501),$B11),ROW($1:$501),0),0),IFERROR(IF(FIND(BA$1&amp;CHAR(ROW($65:$90)),$B11&amp;"Z"),1,0),0))&gt;0,MAX(IFERROR(IF(FIND(BA$1&amp;ROW($1:$501),$B11),ROW($1:$501),0),0),IFERROR(IF(FIND(BA$1&amp;CHAR(ROW($65:$90)),$B11&amp;"Z"),1,0),0)),""))</f>
        <v/>
      </c>
      <c r="BB11" s="15" t="str">
        <f t="array" ref="BB11">IF($B11="","",IF(MAX(IFERROR(IF(FIND(BB$1&amp;ROW($1:$501),$B11),ROW($1:$501),0),0),IFERROR(IF(FIND(BB$1&amp;CHAR(ROW($65:$90)),$B11&amp;"Z"),1,0),0))&gt;0,MAX(IFERROR(IF(FIND(BB$1&amp;ROW($1:$501),$B11),ROW($1:$501),0),0),IFERROR(IF(FIND(BB$1&amp;CHAR(ROW($65:$90)),$B11&amp;"Z"),1,0),0)),""))</f>
        <v/>
      </c>
      <c r="BC11" s="15" t="str">
        <f t="array" ref="BC11">IF($B11="","",IF(MAX(IFERROR(IF(FIND(BC$1&amp;ROW($1:$501),$B11),ROW($1:$501),0),0),IFERROR(IF(FIND(BC$1&amp;CHAR(ROW($65:$90)),$B11&amp;"Z"),1,0),0))&gt;0,MAX(IFERROR(IF(FIND(BC$1&amp;ROW($1:$501),$B11),ROW($1:$501),0),0),IFERROR(IF(FIND(BC$1&amp;CHAR(ROW($65:$90)),$B11&amp;"Z"),1,0),0)),""))</f>
        <v/>
      </c>
      <c r="BD11" s="15" t="str">
        <f t="array" ref="BD11">IF($B11="","",IF(MAX(IFERROR(IF(FIND(BD$1&amp;ROW($1:$501),$B11),ROW($1:$501),0),0),IFERROR(IF(FIND(BD$1&amp;CHAR(ROW($65:$90)),$B11&amp;"Z"),1,0),0))&gt;0,MAX(IFERROR(IF(FIND(BD$1&amp;ROW($1:$501),$B11),ROW($1:$501),0),0),IFERROR(IF(FIND(BD$1&amp;CHAR(ROW($65:$90)),$B11&amp;"Z"),1,0),0)),""))</f>
        <v/>
      </c>
      <c r="BE11" s="15" t="str">
        <f t="array" ref="BE11">IF($B11="","",IF(MAX(IFERROR(IF(FIND(BE$1&amp;ROW($1:$501),$B11),ROW($1:$501),0),0),IFERROR(IF(FIND(BE$1&amp;CHAR(ROW($65:$90)),$B11&amp;"Z"),1,0),0))&gt;0,MAX(IFERROR(IF(FIND(BE$1&amp;ROW($1:$501),$B11),ROW($1:$501),0),0),IFERROR(IF(FIND(BE$1&amp;CHAR(ROW($65:$90)),$B11&amp;"Z"),1,0),0)),""))</f>
        <v/>
      </c>
      <c r="BF11" s="15" t="str">
        <f t="array" ref="BF11">IF($B11="","",IF(MAX(IFERROR(IF(FIND(BF$1&amp;ROW($1:$501),$B11),ROW($1:$501),0),0),IFERROR(IF(FIND(BF$1&amp;CHAR(ROW($65:$90)),$B11&amp;"Z"),1,0),0))&gt;0,MAX(IFERROR(IF(FIND(BF$1&amp;ROW($1:$501),$B11),ROW($1:$501),0),0),IFERROR(IF(FIND(BF$1&amp;CHAR(ROW($65:$90)),$B11&amp;"Z"),1,0),0)),""))</f>
        <v/>
      </c>
      <c r="BG11" s="15" t="str">
        <f t="array" ref="BG11">IF($B11="","",IF(MAX(IFERROR(IF(FIND(BG$1&amp;ROW($1:$501),$B11),ROW($1:$501),0),0),IFERROR(IF(FIND(BG$1&amp;CHAR(ROW($65:$90)),$B11&amp;"Z"),1,0),0))&gt;0,MAX(IFERROR(IF(FIND(BG$1&amp;ROW($1:$501),$B11),ROW($1:$501),0),0),IFERROR(IF(FIND(BG$1&amp;CHAR(ROW($65:$90)),$B11&amp;"Z"),1,0),0)),""))</f>
        <v/>
      </c>
      <c r="BH11" s="15" t="str">
        <f t="array" ref="BH11">IF($B11="","",IF(MAX(IFERROR(IF(FIND(BH$1&amp;ROW($1:$501),$B11),ROW($1:$501),0),0),IFERROR(IF(FIND(BH$1&amp;CHAR(ROW($65:$90)),$B11&amp;"Z"),1,0),0))&gt;0,MAX(IFERROR(IF(FIND(BH$1&amp;ROW($1:$501),$B11),ROW($1:$501),0),0),IFERROR(IF(FIND(BH$1&amp;CHAR(ROW($65:$90)),$B11&amp;"Z"),1,0),0)),""))</f>
        <v/>
      </c>
      <c r="BI11" s="15" t="str">
        <f t="array" ref="BI11">IF($B11="","",IF(MAX(IFERROR(IF(FIND(BI$1&amp;ROW($1:$501),$B11),ROW($1:$501),0),0),IFERROR(IF(FIND(BI$1&amp;CHAR(ROW($65:$90)),$B11&amp;"Z"),1,0),0))&gt;0,MAX(IFERROR(IF(FIND(BI$1&amp;ROW($1:$501),$B11),ROW($1:$501),0),0),IFERROR(IF(FIND(BI$1&amp;CHAR(ROW($65:$90)),$B11&amp;"Z"),1,0),0)),""))</f>
        <v/>
      </c>
      <c r="BJ11" s="15" t="str">
        <f t="array" ref="BJ11">IF($B11="","",IF(MAX(IFERROR(IF(FIND(BJ$1&amp;ROW($1:$501),$B11),ROW($1:$501),0),0),IFERROR(IF(FIND(BJ$1&amp;CHAR(ROW($65:$90)),$B11&amp;"Z"),1,0),0))&gt;0,MAX(IFERROR(IF(FIND(BJ$1&amp;ROW($1:$501),$B11),ROW($1:$501),0),0),IFERROR(IF(FIND(BJ$1&amp;CHAR(ROW($65:$90)),$B11&amp;"Z"),1,0),0)),""))</f>
        <v/>
      </c>
      <c r="BK11" s="15" t="str">
        <f t="array" ref="BK11">IF($B11="","",IF(MAX(IFERROR(IF(FIND(BK$1&amp;ROW($1:$501),$B11),ROW($1:$501),0),0),IFERROR(IF(FIND(BK$1&amp;CHAR(ROW($65:$90)),$B11&amp;"Z"),1,0),0))&gt;0,MAX(IFERROR(IF(FIND(BK$1&amp;ROW($1:$501),$B11),ROW($1:$501),0),0),IFERROR(IF(FIND(BK$1&amp;CHAR(ROW($65:$90)),$B11&amp;"Z"),1,0),0)),""))</f>
        <v/>
      </c>
      <c r="BL11" s="15" t="str">
        <f t="array" ref="BL11">IF($B11="","",IF(MAX(IFERROR(IF(FIND(BL$1&amp;ROW($1:$501),$B11),ROW($1:$501),0),0),IFERROR(IF(FIND(BL$1&amp;CHAR(ROW($65:$90)),$B11&amp;"Z"),1,0),0))&gt;0,MAX(IFERROR(IF(FIND(BL$1&amp;ROW($1:$501),$B11),ROW($1:$501),0),0),IFERROR(IF(FIND(BL$1&amp;CHAR(ROW($65:$90)),$B11&amp;"Z"),1,0),0)),""))</f>
        <v/>
      </c>
      <c r="BM11" s="15" t="str">
        <f t="array" ref="BM11">IF($B11="","",IF(MAX(IFERROR(IF(FIND(BM$1&amp;ROW($1:$501),$B11),ROW($1:$501),0),0),IFERROR(IF(FIND(BM$1&amp;CHAR(ROW($65:$90)),$B11&amp;"Z"),1,0),0))&gt;0,MAX(IFERROR(IF(FIND(BM$1&amp;ROW($1:$501),$B11),ROW($1:$501),0),0),IFERROR(IF(FIND(BM$1&amp;CHAR(ROW($65:$90)),$B11&amp;"Z"),1,0),0)),""))</f>
        <v/>
      </c>
      <c r="BN11" s="15" t="str">
        <f t="array" ref="BN11">IF($B11="","",IF(MAX(IFERROR(IF(FIND(BN$1&amp;ROW($1:$501),$B11),ROW($1:$501),0),0),IFERROR(IF(FIND(BN$1&amp;CHAR(ROW($65:$90)),$B11&amp;"Z"),1,0),0))&gt;0,MAX(IFERROR(IF(FIND(BN$1&amp;ROW($1:$501),$B11),ROW($1:$501),0),0),IFERROR(IF(FIND(BN$1&amp;CHAR(ROW($65:$90)),$B11&amp;"Z"),1,0),0)),""))</f>
        <v/>
      </c>
      <c r="BO11" s="15" t="str">
        <f t="array" ref="BO11">IF($B11="","",IF(MAX(IFERROR(IF(FIND(BO$1&amp;ROW($1:$501),$B11),ROW($1:$501),0),0),IFERROR(IF(FIND(BO$1&amp;CHAR(ROW($65:$90)),$B11&amp;"Z"),1,0),0))&gt;0,MAX(IFERROR(IF(FIND(BO$1&amp;ROW($1:$501),$B11),ROW($1:$501),0),0),IFERROR(IF(FIND(BO$1&amp;CHAR(ROW($65:$90)),$B11&amp;"Z"),1,0),0)),""))</f>
        <v/>
      </c>
      <c r="BP11" s="15" t="str">
        <f t="array" ref="BP11">IF($B11="","",IF(MAX(IFERROR(IF(FIND(BP$1&amp;ROW($1:$501),$B11),ROW($1:$501),0),0),IFERROR(IF(FIND(BP$1&amp;CHAR(ROW($65:$90)),$B11&amp;"Z"),1,0),0))&gt;0,MAX(IFERROR(IF(FIND(BP$1&amp;ROW($1:$501),$B11),ROW($1:$501),0),0),IFERROR(IF(FIND(BP$1&amp;CHAR(ROW($65:$90)),$B11&amp;"Z"),1,0),0)),""))</f>
        <v/>
      </c>
      <c r="BQ11" s="15" t="str">
        <f t="array" ref="BQ11">IF($B11="","",IF(MAX(IFERROR(IF(FIND(BQ$1&amp;ROW($1:$501),$B11),ROW($1:$501),0),0),IFERROR(IF(FIND(BQ$1&amp;CHAR(ROW($65:$90)),$B11&amp;"Z"),1,0),0))&gt;0,MAX(IFERROR(IF(FIND(BQ$1&amp;ROW($1:$501),$B11),ROW($1:$501),0),0),IFERROR(IF(FIND(BQ$1&amp;CHAR(ROW($65:$90)),$B11&amp;"Z"),1,0),0)),""))</f>
        <v/>
      </c>
      <c r="BR11" s="15" t="str">
        <f t="array" ref="BR11">IF($B11="","",IF(MAX(IFERROR(IF(FIND(BR$1&amp;ROW($1:$501),$B11),ROW($1:$501),0),0),IFERROR(IF(FIND(BR$1&amp;CHAR(ROW($65:$90)),$B11&amp;"Z"),1,0),0))&gt;0,MAX(IFERROR(IF(FIND(BR$1&amp;ROW($1:$501),$B11),ROW($1:$501),0),0),IFERROR(IF(FIND(BR$1&amp;CHAR(ROW($65:$90)),$B11&amp;"Z"),1,0),0)),""))</f>
        <v/>
      </c>
      <c r="BS11" s="15" t="str">
        <f t="array" ref="BS11">IF($B11="","",IF(MAX(IFERROR(IF(FIND(BS$1&amp;ROW($1:$501),$B11),ROW($1:$501),0),0),IFERROR(IF(FIND(BS$1&amp;CHAR(ROW($65:$90)),$B11&amp;"Z"),1,0),0))&gt;0,MAX(IFERROR(IF(FIND(BS$1&amp;ROW($1:$501),$B11),ROW($1:$501),0),0),IFERROR(IF(FIND(BS$1&amp;CHAR(ROW($65:$90)),$B11&amp;"Z"),1,0),0)),""))</f>
        <v/>
      </c>
      <c r="BT11" s="15" t="str">
        <f t="array" ref="BT11">IF($B11="","",IF(MAX(IFERROR(IF(FIND(BT$1&amp;ROW($1:$501),$B11),ROW($1:$501),0),0),IFERROR(IF(FIND(BT$1&amp;CHAR(ROW($65:$90)),$B11&amp;"Z"),1,0),0))&gt;0,MAX(IFERROR(IF(FIND(BT$1&amp;ROW($1:$501),$B11),ROW($1:$501),0),0),IFERROR(IF(FIND(BT$1&amp;CHAR(ROW($65:$90)),$B11&amp;"Z"),1,0),0)),""))</f>
        <v/>
      </c>
      <c r="BU11" s="15" t="str">
        <f t="array" ref="BU11">IF($B11="","",IF(MAX(IFERROR(IF(FIND(BU$1&amp;ROW($1:$501),$B11),ROW($1:$501),0),0),IFERROR(IF(FIND(BU$1&amp;CHAR(ROW($65:$90)),$B11&amp;"Z"),1,0),0))&gt;0,MAX(IFERROR(IF(FIND(BU$1&amp;ROW($1:$501),$B11),ROW($1:$501),0),0),IFERROR(IF(FIND(BU$1&amp;CHAR(ROW($65:$90)),$B11&amp;"Z"),1,0),0)),""))</f>
        <v/>
      </c>
      <c r="BV11" s="15" t="str">
        <f t="array" ref="BV11">IF($B11="","",IF(MAX(IFERROR(IF(FIND(BV$1&amp;ROW($1:$501),$B11),ROW($1:$501),0),0),IFERROR(IF(FIND(BV$1&amp;CHAR(ROW($65:$90)),$B11&amp;"Z"),1,0),0))&gt;0,MAX(IFERROR(IF(FIND(BV$1&amp;ROW($1:$501),$B11),ROW($1:$501),0),0),IFERROR(IF(FIND(BV$1&amp;CHAR(ROW($65:$90)),$B11&amp;"Z"),1,0),0)),""))</f>
        <v/>
      </c>
      <c r="BW11" s="15" t="str">
        <f t="array" ref="BW11">IF($B11="","",IF(MAX(IFERROR(IF(FIND(BW$1&amp;ROW($1:$501),$B11),ROW($1:$501),0),0),IFERROR(IF(FIND(BW$1&amp;CHAR(ROW($65:$90)),$B11&amp;"Z"),1,0),0))&gt;0,MAX(IFERROR(IF(FIND(BW$1&amp;ROW($1:$501),$B11),ROW($1:$501),0),0),IFERROR(IF(FIND(BW$1&amp;CHAR(ROW($65:$90)),$B11&amp;"Z"),1,0),0)),""))</f>
        <v/>
      </c>
      <c r="BX11" s="15" t="str">
        <f t="array" ref="BX11">IF($B11="","",IF(MAX(IFERROR(IF(FIND(BX$1&amp;ROW($1:$501),$B11),ROW($1:$501),0),0),IFERROR(IF(FIND(BX$1&amp;CHAR(ROW($65:$90)),$B11&amp;"Z"),1,0),0))&gt;0,MAX(IFERROR(IF(FIND(BX$1&amp;ROW($1:$501),$B11),ROW($1:$501),0),0),IFERROR(IF(FIND(BX$1&amp;CHAR(ROW($65:$90)),$B11&amp;"Z"),1,0),0)),""))</f>
        <v/>
      </c>
      <c r="BY11" s="15" t="str">
        <f t="array" ref="BY11">IF($B11="","",IF(MAX(IFERROR(IF(FIND(BY$1&amp;ROW($1:$501),$B11),ROW($1:$501),0),0),IFERROR(IF(FIND(BY$1&amp;CHAR(ROW($65:$90)),$B11&amp;"Z"),1,0),0))&gt;0,MAX(IFERROR(IF(FIND(BY$1&amp;ROW($1:$501),$B11),ROW($1:$501),0),0),IFERROR(IF(FIND(BY$1&amp;CHAR(ROW($65:$90)),$B11&amp;"Z"),1,0),0)),""))</f>
        <v/>
      </c>
      <c r="BZ11" s="15" t="str">
        <f t="array" ref="BZ11">IF($B11="","",IF(MAX(IFERROR(IF(FIND(BZ$1&amp;ROW($1:$501),$B11),ROW($1:$501),0),0),IFERROR(IF(FIND(BZ$1&amp;CHAR(ROW($65:$90)),$B11&amp;"Z"),1,0),0))&gt;0,MAX(IFERROR(IF(FIND(BZ$1&amp;ROW($1:$501),$B11),ROW($1:$501),0),0),IFERROR(IF(FIND(BZ$1&amp;CHAR(ROW($65:$90)),$B11&amp;"Z"),1,0),0)),""))</f>
        <v/>
      </c>
      <c r="CA11" s="15" t="str">
        <f t="array" ref="CA11">IF($B11="","",IF(MAX(IFERROR(IF(FIND(CA$1&amp;ROW($1:$501),$B11),ROW($1:$501),0),0),IFERROR(IF(FIND(CA$1&amp;CHAR(ROW($65:$90)),$B11&amp;"Z"),1,0),0))&gt;0,MAX(IFERROR(IF(FIND(CA$1&amp;ROW($1:$501),$B11),ROW($1:$501),0),0),IFERROR(IF(FIND(CA$1&amp;CHAR(ROW($65:$90)),$B11&amp;"Z"),1,0),0)),""))</f>
        <v/>
      </c>
      <c r="CB11" s="15" t="str">
        <f t="array" ref="CB11">IF($B11="","",IF(MAX(IFERROR(IF(FIND(CB$1&amp;ROW($1:$501),$B11),ROW($1:$501),0),0),IFERROR(IF(FIND(CB$1&amp;CHAR(ROW($65:$90)),$B11&amp;"Z"),1,0),0))&gt;0,MAX(IFERROR(IF(FIND(CB$1&amp;ROW($1:$501),$B11),ROW($1:$501),0),0),IFERROR(IF(FIND(CB$1&amp;CHAR(ROW($65:$90)),$B11&amp;"Z"),1,0),0)),""))</f>
        <v/>
      </c>
      <c r="CC11" s="15" t="str">
        <f t="array" ref="CC11">IF($B11="","",IF(MAX(IFERROR(IF(FIND(CC$1&amp;ROW($1:$501),$B11),ROW($1:$501),0),0),IFERROR(IF(FIND(CC$1&amp;CHAR(ROW($65:$90)),$B11&amp;"Z"),1,0),0))&gt;0,MAX(IFERROR(IF(FIND(CC$1&amp;ROW($1:$501),$B11),ROW($1:$501),0),0),IFERROR(IF(FIND(CC$1&amp;CHAR(ROW($65:$90)),$B11&amp;"Z"),1,0),0)),""))</f>
        <v/>
      </c>
      <c r="CD11" s="15" t="str">
        <f t="array" ref="CD11">IF($B11="","",IF(MAX(IFERROR(IF(FIND(CD$1&amp;ROW($1:$501),$B11),ROW($1:$501),0),0),IFERROR(IF(FIND(CD$1&amp;CHAR(ROW($65:$90)),$B11&amp;"Z"),1,0),0))&gt;0,MAX(IFERROR(IF(FIND(CD$1&amp;ROW($1:$501),$B11),ROW($1:$501),0),0),IFERROR(IF(FIND(CD$1&amp;CHAR(ROW($65:$90)),$B11&amp;"Z"),1,0),0)),""))</f>
        <v/>
      </c>
      <c r="CE11" s="15" t="str">
        <f t="array" ref="CE11">IF($B11="","",IF(MAX(IFERROR(IF(FIND(CE$1&amp;ROW($1:$501),$B11),ROW($1:$501),0),0),IFERROR(IF(FIND(CE$1&amp;CHAR(ROW($65:$90)),$B11&amp;"Z"),1,0),0))&gt;0,MAX(IFERROR(IF(FIND(CE$1&amp;ROW($1:$501),$B11),ROW($1:$501),0),0),IFERROR(IF(FIND(CE$1&amp;CHAR(ROW($65:$90)),$B11&amp;"Z"),1,0),0)),""))</f>
        <v/>
      </c>
      <c r="CF11" s="15" t="str">
        <f t="array" ref="CF11">IF($B11="","",IF(MAX(IFERROR(IF(FIND(CF$1&amp;ROW($1:$501),$B11),ROW($1:$501),0),0),IFERROR(IF(FIND(CF$1&amp;CHAR(ROW($65:$90)),$B11&amp;"Z"),1,0),0))&gt;0,MAX(IFERROR(IF(FIND(CF$1&amp;ROW($1:$501),$B11),ROW($1:$501),0),0),IFERROR(IF(FIND(CF$1&amp;CHAR(ROW($65:$90)),$B11&amp;"Z"),1,0),0)),""))</f>
        <v/>
      </c>
      <c r="CG11" s="15" t="str">
        <f t="array" ref="CG11">IF($B11="","",IF(MAX(IFERROR(IF(FIND(CG$1&amp;ROW($1:$501),$B11),ROW($1:$501),0),0),IFERROR(IF(FIND(CG$1&amp;CHAR(ROW($65:$90)),$B11&amp;"Z"),1,0),0))&gt;0,MAX(IFERROR(IF(FIND(CG$1&amp;ROW($1:$501),$B11),ROW($1:$501),0),0),IFERROR(IF(FIND(CG$1&amp;CHAR(ROW($65:$90)),$B11&amp;"Z"),1,0),0)),""))</f>
        <v/>
      </c>
      <c r="CH11" s="15" t="str">
        <f t="array" ref="CH11">IF($B11="","",IF(MAX(IFERROR(IF(FIND(CH$1&amp;ROW($1:$501),$B11),ROW($1:$501),0),0),IFERROR(IF(FIND(CH$1&amp;CHAR(ROW($65:$90)),$B11&amp;"Z"),1,0),0))&gt;0,MAX(IFERROR(IF(FIND(CH$1&amp;ROW($1:$501),$B11),ROW($1:$501),0),0),IFERROR(IF(FIND(CH$1&amp;CHAR(ROW($65:$90)),$B11&amp;"Z"),1,0),0)),""))</f>
        <v/>
      </c>
      <c r="CI11" s="15" t="str">
        <f t="array" ref="CI11">IF($B11="","",IF(MAX(IFERROR(IF(FIND(CI$1&amp;ROW($1:$501),$B11),ROW($1:$501),0),0),IFERROR(IF(FIND(CI$1&amp;CHAR(ROW($65:$90)),$B11&amp;"Z"),1,0),0))&gt;0,MAX(IFERROR(IF(FIND(CI$1&amp;ROW($1:$501),$B11),ROW($1:$501),0),0),IFERROR(IF(FIND(CI$1&amp;CHAR(ROW($65:$90)),$B11&amp;"Z"),1,0),0)),""))</f>
        <v/>
      </c>
      <c r="CJ11" s="15" t="str">
        <f t="array" ref="CJ11">IF($B11="","",IF(MAX(IFERROR(IF(FIND(CJ$1&amp;ROW($1:$501),$B11),ROW($1:$501),0),0),IFERROR(IF(FIND(CJ$1&amp;CHAR(ROW($65:$90)),$B11&amp;"Z"),1,0),0))&gt;0,MAX(IFERROR(IF(FIND(CJ$1&amp;ROW($1:$501),$B11),ROW($1:$501),0),0),IFERROR(IF(FIND(CJ$1&amp;CHAR(ROW($65:$90)),$B11&amp;"Z"),1,0),0)),""))</f>
        <v/>
      </c>
      <c r="CK11" s="15" t="str">
        <f t="array" ref="CK11">IF($B11="","",IF(MAX(IFERROR(IF(FIND(CK$1&amp;ROW($1:$501),$B11),ROW($1:$501),0),0),IFERROR(IF(FIND(CK$1&amp;CHAR(ROW($65:$90)),$B11&amp;"Z"),1,0),0))&gt;0,MAX(IFERROR(IF(FIND(CK$1&amp;ROW($1:$501),$B11),ROW($1:$501),0),0),IFERROR(IF(FIND(CK$1&amp;CHAR(ROW($65:$90)),$B11&amp;"Z"),1,0),0)),""))</f>
        <v/>
      </c>
      <c r="CL11" s="15" t="str">
        <f t="array" ref="CL11">IF($B11="","",IF(MAX(IFERROR(IF(FIND(CL$1&amp;ROW($1:$501),$B11),ROW($1:$501),0),0),IFERROR(IF(FIND(CL$1&amp;CHAR(ROW($65:$90)),$B11&amp;"Z"),1,0),0))&gt;0,MAX(IFERROR(IF(FIND(CL$1&amp;ROW($1:$501),$B11),ROW($1:$501),0),0),IFERROR(IF(FIND(CL$1&amp;CHAR(ROW($65:$90)),$B11&amp;"Z"),1,0),0)),""))</f>
        <v/>
      </c>
      <c r="CM11" s="15" t="str">
        <f t="array" ref="CM11">IF($B11="","",IF(MAX(IFERROR(IF(FIND(CM$1&amp;ROW($1:$501),$B11),ROW($1:$501),0),0),IFERROR(IF(FIND(CM$1&amp;CHAR(ROW($65:$90)),$B11&amp;"Z"),1,0),0))&gt;0,MAX(IFERROR(IF(FIND(CM$1&amp;ROW($1:$501),$B11),ROW($1:$501),0),0),IFERROR(IF(FIND(CM$1&amp;CHAR(ROW($65:$90)),$B11&amp;"Z"),1,0),0)),""))</f>
        <v/>
      </c>
      <c r="CN11" s="15" t="str">
        <f t="array" ref="CN11">IF($B11="","",IF(MAX(IFERROR(IF(FIND(CN$1&amp;ROW($1:$501),$B11),ROW($1:$501),0),0),IFERROR(IF(FIND(CN$1&amp;CHAR(ROW($65:$90)),$B11&amp;"Z"),1,0),0))&gt;0,MAX(IFERROR(IF(FIND(CN$1&amp;ROW($1:$501),$B11),ROW($1:$501),0),0),IFERROR(IF(FIND(CN$1&amp;CHAR(ROW($65:$90)),$B11&amp;"Z"),1,0),0)),""))</f>
        <v/>
      </c>
      <c r="CO11" s="15" t="str">
        <f t="array" ref="CO11">IF($B11="","",IF(MAX(IFERROR(IF(FIND(CO$1&amp;ROW($1:$501),$B11),ROW($1:$501),0),0),IFERROR(IF(FIND(CO$1&amp;CHAR(ROW($65:$90)),$B11&amp;"Z"),1,0),0))&gt;0,MAX(IFERROR(IF(FIND(CO$1&amp;ROW($1:$501),$B11),ROW($1:$501),0),0),IFERROR(IF(FIND(CO$1&amp;CHAR(ROW($65:$90)),$B11&amp;"Z"),1,0),0)),""))</f>
        <v/>
      </c>
      <c r="CP11" s="15" t="str">
        <f t="array" ref="CP11">IF($B11="","",IF(MAX(IFERROR(IF(FIND(CP$1&amp;ROW($1:$501),$B11),ROW($1:$501),0),0),IFERROR(IF(FIND(CP$1&amp;CHAR(ROW($65:$90)),$B11&amp;"Z"),1,0),0))&gt;0,MAX(IFERROR(IF(FIND(CP$1&amp;ROW($1:$501),$B11),ROW($1:$501),0),0),IFERROR(IF(FIND(CP$1&amp;CHAR(ROW($65:$90)),$B11&amp;"Z"),1,0),0)),""))</f>
        <v/>
      </c>
      <c r="CQ11" s="15" t="str">
        <f t="array" ref="CQ11">IF($B11="","",IF(MAX(IFERROR(IF(FIND(CQ$1&amp;ROW($1:$501),$B11),ROW($1:$501),0),0),IFERROR(IF(FIND(CQ$1&amp;CHAR(ROW($65:$90)),$B11&amp;"Z"),1,0),0))&gt;0,MAX(IFERROR(IF(FIND(CQ$1&amp;ROW($1:$501),$B11),ROW($1:$501),0),0),IFERROR(IF(FIND(CQ$1&amp;CHAR(ROW($65:$90)),$B11&amp;"Z"),1,0),0)),""))</f>
        <v/>
      </c>
      <c r="CR11" s="15" t="str">
        <f t="array" ref="CR11">IF($B11="","",IF(MAX(IFERROR(IF(FIND(CR$1&amp;ROW($1:$501),$B11),ROW($1:$501),0),0),IFERROR(IF(FIND(CR$1&amp;CHAR(ROW($65:$90)),$B11&amp;"Z"),1,0),0))&gt;0,MAX(IFERROR(IF(FIND(CR$1&amp;ROW($1:$501),$B11),ROW($1:$501),0),0),IFERROR(IF(FIND(CR$1&amp;CHAR(ROW($65:$90)),$B11&amp;"Z"),1,0),0)),""))</f>
        <v/>
      </c>
      <c r="CS11" s="15" t="str">
        <f t="array" ref="CS11">IF($B11="","",IF(MAX(IFERROR(IF(FIND(CS$1&amp;ROW($1:$501),$B11),ROW($1:$501),0),0),IFERROR(IF(FIND(CS$1&amp;CHAR(ROW($65:$90)),$B11&amp;"Z"),1,0),0))&gt;0,MAX(IFERROR(IF(FIND(CS$1&amp;ROW($1:$501),$B11),ROW($1:$501),0),0),IFERROR(IF(FIND(CS$1&amp;CHAR(ROW($65:$90)),$B11&amp;"Z"),1,0),0)),""))</f>
        <v/>
      </c>
      <c r="CT11" s="15" t="str">
        <f t="array" ref="CT11">IF($B11="","",IF(MAX(IFERROR(IF(FIND(CT$1&amp;ROW($1:$501),$B11),ROW($1:$501),0),0),IFERROR(IF(FIND(CT$1&amp;CHAR(ROW($65:$90)),$B11&amp;"Z"),1,0),0))&gt;0,MAX(IFERROR(IF(FIND(CT$1&amp;ROW($1:$501),$B11),ROW($1:$501),0),0),IFERROR(IF(FIND(CT$1&amp;CHAR(ROW($65:$90)),$B11&amp;"Z"),1,0),0)),""))</f>
        <v/>
      </c>
      <c r="CU11" s="15" t="str">
        <f t="array" ref="CU11">IF($B11="","",IF(MAX(IFERROR(IF(FIND(CU$1&amp;ROW($1:$501),$B11),ROW($1:$501),0),0),IFERROR(IF(FIND(CU$1&amp;CHAR(ROW($65:$90)),$B11&amp;"Z"),1,0),0))&gt;0,MAX(IFERROR(IF(FIND(CU$1&amp;ROW($1:$501),$B11),ROW($1:$501),0),0),IFERROR(IF(FIND(CU$1&amp;CHAR(ROW($65:$90)),$B11&amp;"Z"),1,0),0)),""))</f>
        <v/>
      </c>
      <c r="CV11" s="15" t="str">
        <f t="array" ref="CV11">IF($B11="","",IF(MAX(IFERROR(IF(FIND(CV$1&amp;ROW($1:$501),$B11),ROW($1:$501),0),0),IFERROR(IF(FIND(CV$1&amp;CHAR(ROW($65:$90)),$B11&amp;"Z"),1,0),0))&gt;0,MAX(IFERROR(IF(FIND(CV$1&amp;ROW($1:$501),$B11),ROW($1:$501),0),0),IFERROR(IF(FIND(CV$1&amp;CHAR(ROW($65:$90)),$B11&amp;"Z"),1,0),0)),""))</f>
        <v/>
      </c>
      <c r="CW11" s="15" t="str">
        <f t="array" ref="CW11">IF($B11="","",IF(MAX(IFERROR(IF(FIND(CW$1&amp;ROW($1:$501),$B11),ROW($1:$501),0),0),IFERROR(IF(FIND(CW$1&amp;CHAR(ROW($65:$90)),$B11&amp;"Z"),1,0),0))&gt;0,MAX(IFERROR(IF(FIND(CW$1&amp;ROW($1:$501),$B11),ROW($1:$501),0),0),IFERROR(IF(FIND(CW$1&amp;CHAR(ROW($65:$90)),$B11&amp;"Z"),1,0),0)),""))</f>
        <v/>
      </c>
      <c r="CX11" s="15" t="str">
        <f t="array" ref="CX11">IF($B11="","",IF(MAX(IFERROR(IF(FIND(CX$1&amp;ROW($1:$501),$B11),ROW($1:$501),0),0),IFERROR(IF(FIND(CX$1&amp;CHAR(ROW($65:$90)),$B11&amp;"Z"),1,0),0))&gt;0,MAX(IFERROR(IF(FIND(CX$1&amp;ROW($1:$501),$B11),ROW($1:$501),0),0),IFERROR(IF(FIND(CX$1&amp;CHAR(ROW($65:$90)),$B11&amp;"Z"),1,0),0)),""))</f>
        <v/>
      </c>
      <c r="CY11" s="15" t="str">
        <f t="array" ref="CY11">IF($B11="","",IF(MAX(IFERROR(IF(FIND(CY$1&amp;ROW($1:$501),$B11),ROW($1:$501),0),0),IFERROR(IF(FIND(CY$1&amp;CHAR(ROW($65:$90)),$B11&amp;"Z"),1,0),0))&gt;0,MAX(IFERROR(IF(FIND(CY$1&amp;ROW($1:$501),$B11),ROW($1:$501),0),0),IFERROR(IF(FIND(CY$1&amp;CHAR(ROW($65:$90)),$B11&amp;"Z"),1,0),0)),""))</f>
        <v/>
      </c>
      <c r="CZ11" s="15" t="str">
        <f t="array" ref="CZ11">IF($B11="","",IF(MAX(IFERROR(IF(FIND(CZ$1&amp;ROW($1:$501),$B11),ROW($1:$501),0),0),IFERROR(IF(FIND(CZ$1&amp;CHAR(ROW($65:$90)),$B11&amp;"Z"),1,0),0))&gt;0,MAX(IFERROR(IF(FIND(CZ$1&amp;ROW($1:$501),$B11),ROW($1:$501),0),0),IFERROR(IF(FIND(CZ$1&amp;CHAR(ROW($65:$90)),$B11&amp;"Z"),1,0),0)),""))</f>
        <v/>
      </c>
      <c r="DA11" s="15" t="str">
        <f t="array" ref="DA11">IF($B11="","",IF(MAX(IFERROR(IF(FIND(DA$1&amp;ROW($1:$501),$B11),ROW($1:$501),0),0),IFERROR(IF(FIND(DA$1&amp;CHAR(ROW($65:$90)),$B11&amp;"Z"),1,0),0))&gt;0,MAX(IFERROR(IF(FIND(DA$1&amp;ROW($1:$501),$B11),ROW($1:$501),0),0),IFERROR(IF(FIND(DA$1&amp;CHAR(ROW($65:$90)),$B11&amp;"Z"),1,0),0)),""))</f>
        <v/>
      </c>
      <c r="DB11" s="15" t="str">
        <f t="array" ref="DB11">IF($B11="","",IF(MAX(IFERROR(IF(FIND(DB$1&amp;ROW($1:$501),$B11),ROW($1:$501),0),0),IFERROR(IF(FIND(DB$1&amp;CHAR(ROW($65:$90)),$B11&amp;"Z"),1,0),0))&gt;0,MAX(IFERROR(IF(FIND(DB$1&amp;ROW($1:$501),$B11),ROW($1:$501),0),0),IFERROR(IF(FIND(DB$1&amp;CHAR(ROW($65:$90)),$B11&amp;"Z"),1,0),0)),""))</f>
        <v/>
      </c>
      <c r="DC11" s="15" t="str">
        <f t="array" ref="DC11">IF($B11="","",IF(MAX(IFERROR(IF(FIND(DC$1&amp;ROW($1:$501),$B11),ROW($1:$501),0),0),IFERROR(IF(FIND(DC$1&amp;CHAR(ROW($65:$90)),$B11&amp;"Z"),1,0),0))&gt;0,MAX(IFERROR(IF(FIND(DC$1&amp;ROW($1:$501),$B11),ROW($1:$501),0),0),IFERROR(IF(FIND(DC$1&amp;CHAR(ROW($65:$90)),$B11&amp;"Z"),1,0),0)),""))</f>
        <v/>
      </c>
      <c r="DD11" s="15" t="str">
        <f t="array" ref="DD11">IF($B11="","",IF(MAX(IFERROR(IF(FIND(DD$1&amp;ROW($1:$501),$B11),ROW($1:$501),0),0),IFERROR(IF(FIND(DD$1&amp;CHAR(ROW($65:$90)),$B11&amp;"Z"),1,0),0))&gt;0,MAX(IFERROR(IF(FIND(DD$1&amp;ROW($1:$501),$B11),ROW($1:$501),0),0),IFERROR(IF(FIND(DD$1&amp;CHAR(ROW($65:$90)),$B11&amp;"Z"),1,0),0)),""))</f>
        <v/>
      </c>
      <c r="DE11" s="15" t="str">
        <f t="array" ref="DE11">IF($B11="","",IF(MAX(IFERROR(IF(FIND(DE$1&amp;ROW($1:$501),$B11),ROW($1:$501),0),0),IFERROR(IF(FIND(DE$1&amp;CHAR(ROW($65:$90)),$B11&amp;"Z"),1,0),0))&gt;0,MAX(IFERROR(IF(FIND(DE$1&amp;ROW($1:$501),$B11),ROW($1:$501),0),0),IFERROR(IF(FIND(DE$1&amp;CHAR(ROW($65:$90)),$B11&amp;"Z"),1,0),0)),""))</f>
        <v/>
      </c>
      <c r="DF11" s="15" t="str">
        <f t="array" ref="DF11">IF($B11="","",IF(MAX(IFERROR(IF(FIND(DF$1&amp;ROW($1:$501),$B11),ROW($1:$501),0),0),IFERROR(IF(FIND(DF$1&amp;CHAR(ROW($65:$90)),$B11&amp;"Z"),1,0),0))&gt;0,MAX(IFERROR(IF(FIND(DF$1&amp;ROW($1:$501),$B11),ROW($1:$501),0),0),IFERROR(IF(FIND(DF$1&amp;CHAR(ROW($65:$90)),$B11&amp;"Z"),1,0),0)),""))</f>
        <v/>
      </c>
      <c r="DG11" s="15" t="str">
        <f t="array" ref="DG11">IF($B11="","",IF(MAX(IFERROR(IF(FIND(DG$1&amp;ROW($1:$501),$B11),ROW($1:$501),0),0),IFERROR(IF(FIND(DG$1&amp;CHAR(ROW($65:$90)),$B11&amp;"Z"),1,0),0))&gt;0,MAX(IFERROR(IF(FIND(DG$1&amp;ROW($1:$501),$B11),ROW($1:$501),0),0),IFERROR(IF(FIND(DG$1&amp;CHAR(ROW($65:$90)),$B11&amp;"Z"),1,0),0)),""))</f>
        <v/>
      </c>
      <c r="DH11" s="15" t="str">
        <f t="array" ref="DH11">IF($B11="","",IF(MAX(IFERROR(IF(FIND(DH$1&amp;ROW($1:$501),$B11),ROW($1:$501),0),0),IFERROR(IF(FIND(DH$1&amp;CHAR(ROW($65:$90)),$B11&amp;"Z"),1,0),0))&gt;0,MAX(IFERROR(IF(FIND(DH$1&amp;ROW($1:$501),$B11),ROW($1:$501),0),0),IFERROR(IF(FIND(DH$1&amp;CHAR(ROW($65:$90)),$B11&amp;"Z"),1,0),0)),""))</f>
        <v/>
      </c>
      <c r="DI11" s="18">
        <f t="shared" si="16"/>
        <v>9.4940893891583861E-2</v>
      </c>
      <c r="DJ11" s="14">
        <f t="shared" si="16"/>
        <v>0</v>
      </c>
      <c r="DK11" s="14">
        <f t="shared" si="16"/>
        <v>0</v>
      </c>
      <c r="DL11" s="14">
        <f t="shared" si="16"/>
        <v>0</v>
      </c>
      <c r="DM11" s="14">
        <f t="shared" si="16"/>
        <v>0</v>
      </c>
      <c r="DN11" s="14">
        <f t="shared" si="16"/>
        <v>0.90505910610841622</v>
      </c>
      <c r="DO11" s="14">
        <f t="shared" si="16"/>
        <v>0</v>
      </c>
      <c r="DP11" s="14">
        <f t="shared" si="16"/>
        <v>0</v>
      </c>
      <c r="DQ11" s="14">
        <f t="shared" si="16"/>
        <v>0</v>
      </c>
      <c r="DR11" s="14">
        <f t="shared" si="16"/>
        <v>0</v>
      </c>
      <c r="DS11" s="14">
        <f t="shared" si="16"/>
        <v>0</v>
      </c>
      <c r="DT11" s="14">
        <f t="shared" si="16"/>
        <v>0</v>
      </c>
      <c r="DU11" s="14">
        <f t="shared" si="16"/>
        <v>0</v>
      </c>
      <c r="DV11" s="14">
        <f t="shared" si="16"/>
        <v>0</v>
      </c>
      <c r="DW11" s="14">
        <f t="shared" si="16"/>
        <v>0</v>
      </c>
      <c r="DX11" s="14">
        <f t="shared" si="16"/>
        <v>0</v>
      </c>
      <c r="DY11" s="14">
        <f t="shared" si="17"/>
        <v>0</v>
      </c>
      <c r="DZ11" s="14">
        <f t="shared" si="17"/>
        <v>0</v>
      </c>
      <c r="EA11" s="14">
        <f t="shared" si="17"/>
        <v>0</v>
      </c>
      <c r="EB11" s="14">
        <f t="shared" si="17"/>
        <v>0</v>
      </c>
      <c r="EC11" s="14">
        <f t="shared" si="17"/>
        <v>0</v>
      </c>
      <c r="ED11" s="14">
        <f t="shared" si="17"/>
        <v>0</v>
      </c>
      <c r="EE11" s="14">
        <f t="shared" si="17"/>
        <v>0</v>
      </c>
      <c r="EF11" s="14">
        <f t="shared" si="17"/>
        <v>0</v>
      </c>
      <c r="EG11" s="14">
        <f t="shared" si="17"/>
        <v>0</v>
      </c>
      <c r="EH11" s="14">
        <f t="shared" si="17"/>
        <v>0</v>
      </c>
      <c r="EI11" s="14">
        <f t="shared" si="17"/>
        <v>0</v>
      </c>
      <c r="EJ11" s="14">
        <f t="shared" si="17"/>
        <v>0</v>
      </c>
      <c r="EK11" s="14">
        <f t="shared" si="17"/>
        <v>0</v>
      </c>
      <c r="EL11" s="14">
        <f t="shared" si="17"/>
        <v>0</v>
      </c>
      <c r="EM11" s="14">
        <f t="shared" si="17"/>
        <v>0</v>
      </c>
      <c r="EN11" s="14">
        <f t="shared" si="17"/>
        <v>0</v>
      </c>
      <c r="EO11" s="14">
        <f t="shared" si="18"/>
        <v>0</v>
      </c>
      <c r="EP11" s="14">
        <f t="shared" si="18"/>
        <v>0</v>
      </c>
      <c r="EQ11" s="14">
        <f t="shared" si="18"/>
        <v>0</v>
      </c>
      <c r="ER11" s="14">
        <f t="shared" si="18"/>
        <v>0</v>
      </c>
      <c r="ES11" s="14">
        <f t="shared" si="18"/>
        <v>0</v>
      </c>
      <c r="ET11" s="14">
        <f t="shared" si="18"/>
        <v>0</v>
      </c>
      <c r="EU11" s="14">
        <f t="shared" si="18"/>
        <v>0</v>
      </c>
      <c r="EV11" s="14">
        <f t="shared" si="18"/>
        <v>0</v>
      </c>
      <c r="EW11" s="14">
        <f t="shared" si="18"/>
        <v>0</v>
      </c>
      <c r="EX11" s="14">
        <f t="shared" si="18"/>
        <v>0</v>
      </c>
      <c r="EY11" s="14">
        <f t="shared" si="18"/>
        <v>0</v>
      </c>
      <c r="EZ11" s="14">
        <f t="shared" si="18"/>
        <v>0</v>
      </c>
      <c r="FA11" s="14">
        <f t="shared" si="18"/>
        <v>0</v>
      </c>
      <c r="FB11" s="14">
        <f t="shared" si="18"/>
        <v>0</v>
      </c>
      <c r="FC11" s="14">
        <f t="shared" si="18"/>
        <v>0</v>
      </c>
      <c r="FD11" s="14">
        <f t="shared" si="18"/>
        <v>0</v>
      </c>
      <c r="FE11" s="14">
        <f t="shared" si="19"/>
        <v>0</v>
      </c>
      <c r="FF11" s="14">
        <f t="shared" si="19"/>
        <v>0</v>
      </c>
      <c r="FG11" s="14">
        <f t="shared" si="19"/>
        <v>0</v>
      </c>
      <c r="FH11" s="14">
        <f t="shared" si="19"/>
        <v>0</v>
      </c>
      <c r="FI11" s="14">
        <f t="shared" si="19"/>
        <v>0</v>
      </c>
      <c r="FJ11" s="14">
        <f t="shared" si="19"/>
        <v>0</v>
      </c>
      <c r="FK11" s="14">
        <f t="shared" si="19"/>
        <v>0</v>
      </c>
      <c r="FL11" s="14">
        <f t="shared" si="19"/>
        <v>0</v>
      </c>
      <c r="FM11" s="14">
        <f t="shared" si="19"/>
        <v>0</v>
      </c>
      <c r="FN11" s="14">
        <f t="shared" si="19"/>
        <v>0</v>
      </c>
      <c r="FO11" s="14">
        <f t="shared" si="19"/>
        <v>0</v>
      </c>
      <c r="FP11" s="14">
        <f t="shared" si="19"/>
        <v>0</v>
      </c>
      <c r="FQ11" s="14">
        <f t="shared" si="19"/>
        <v>0</v>
      </c>
      <c r="FR11" s="14">
        <f t="shared" si="19"/>
        <v>0</v>
      </c>
      <c r="FS11" s="14">
        <f t="shared" si="19"/>
        <v>0</v>
      </c>
      <c r="FT11" s="14">
        <f t="shared" si="19"/>
        <v>0</v>
      </c>
      <c r="FU11" s="14">
        <f t="shared" si="20"/>
        <v>0</v>
      </c>
      <c r="FV11" s="14">
        <f t="shared" si="20"/>
        <v>0</v>
      </c>
      <c r="FW11" s="14">
        <f t="shared" si="20"/>
        <v>0</v>
      </c>
      <c r="FX11" s="14">
        <f t="shared" si="20"/>
        <v>0</v>
      </c>
      <c r="FY11" s="14">
        <f t="shared" si="20"/>
        <v>0</v>
      </c>
      <c r="FZ11" s="14">
        <f t="shared" si="20"/>
        <v>0</v>
      </c>
      <c r="GA11" s="14">
        <f t="shared" si="20"/>
        <v>0</v>
      </c>
      <c r="GB11" s="14">
        <f t="shared" si="20"/>
        <v>0</v>
      </c>
      <c r="GC11" s="14">
        <f t="shared" si="20"/>
        <v>0</v>
      </c>
      <c r="GD11" s="14">
        <f t="shared" si="20"/>
        <v>0</v>
      </c>
      <c r="GE11" s="14">
        <f t="shared" si="20"/>
        <v>0</v>
      </c>
      <c r="GF11" s="14">
        <f t="shared" si="20"/>
        <v>0</v>
      </c>
      <c r="GG11" s="14">
        <f t="shared" si="20"/>
        <v>0</v>
      </c>
      <c r="GH11" s="14">
        <f t="shared" si="20"/>
        <v>0</v>
      </c>
      <c r="GI11" s="14">
        <f t="shared" si="20"/>
        <v>0</v>
      </c>
      <c r="GJ11" s="14">
        <f t="shared" si="20"/>
        <v>0</v>
      </c>
      <c r="GK11" s="14">
        <f t="shared" si="21"/>
        <v>0</v>
      </c>
      <c r="GL11" s="14">
        <f t="shared" si="21"/>
        <v>0</v>
      </c>
      <c r="GM11" s="14">
        <f t="shared" si="21"/>
        <v>0</v>
      </c>
      <c r="GN11" s="18">
        <f t="shared" si="22"/>
        <v>106.16499999999999</v>
      </c>
      <c r="GO11" s="32">
        <f t="shared" ref="GO11" si="781">IF(AD11="",0,AD11*_H)</f>
        <v>10.0794</v>
      </c>
      <c r="GP11" s="32">
        <f t="shared" ref="GP11" si="782">IF(AE11="",0,AE11*_He)</f>
        <v>0</v>
      </c>
      <c r="GQ11" s="32">
        <f t="shared" ref="GQ11" si="783">IF(AF11="",0,AF11*_Li)</f>
        <v>0</v>
      </c>
      <c r="GR11" s="32">
        <f t="shared" ref="GR11" si="784">IF(AG11="",0,AG11*_Be)</f>
        <v>0</v>
      </c>
      <c r="GS11" s="32">
        <f t="shared" ref="GS11" si="785">IF(AH11="",0,AH11*_B)</f>
        <v>0</v>
      </c>
      <c r="GT11" s="32">
        <f t="shared" ref="GT11" si="786">IF(AI11="",0,AI11*_C)</f>
        <v>96.085599999999999</v>
      </c>
      <c r="GU11" s="32">
        <f t="shared" ref="GU11" si="787">IF(AJ11="",0,AJ11*_N)</f>
        <v>0</v>
      </c>
      <c r="GV11" s="32">
        <f t="shared" ref="GV11" si="788">IF(AK11="",0,AK11*_O)</f>
        <v>0</v>
      </c>
      <c r="GW11" s="32">
        <f t="shared" ref="GW11" si="789">IF(AL11="",0,AL11*_F)</f>
        <v>0</v>
      </c>
      <c r="GX11" s="32">
        <f t="shared" ref="GX11" si="790">IF(AM11="",0,AM11*_Ne)</f>
        <v>0</v>
      </c>
      <c r="GY11" s="32">
        <f t="shared" ref="GY11" si="791">IF(AN11="",0,AN11*_Na)</f>
        <v>0</v>
      </c>
      <c r="GZ11" s="32">
        <f t="shared" ref="GZ11" si="792">IF(AO11="",0,AO11*_Mg)</f>
        <v>0</v>
      </c>
      <c r="HA11" s="32">
        <f t="shared" ref="HA11" si="793">IF(AP11="",0,AP11*_Al)</f>
        <v>0</v>
      </c>
      <c r="HB11" s="32">
        <f t="shared" ref="HB11" si="794">IF(AQ11="",0,AQ11*_Si)</f>
        <v>0</v>
      </c>
      <c r="HC11" s="32">
        <f t="shared" ref="HC11" si="795">IF(AR11="",0,AR11*_P)</f>
        <v>0</v>
      </c>
      <c r="HD11" s="32">
        <f t="shared" ref="HD11" si="796">IF(AS11="",0,AS11*_S)</f>
        <v>0</v>
      </c>
      <c r="HE11" s="32">
        <f t="shared" ref="HE11" si="797">IF(AT11="",0,AT11*_Cl)</f>
        <v>0</v>
      </c>
      <c r="HF11" s="32">
        <f t="shared" ref="HF11" si="798">IF(AU11="",0,AU11*_Ar)</f>
        <v>0</v>
      </c>
      <c r="HG11" s="32">
        <f t="shared" ref="HG11" si="799">IF(AV11="",0,AV11*_K)</f>
        <v>0</v>
      </c>
      <c r="HH11" s="32">
        <f t="shared" ref="HH11" si="800">IF(AW11="",0,AW11*_Ca)</f>
        <v>0</v>
      </c>
      <c r="HI11" s="32">
        <f t="shared" ref="HI11" si="801">IF(AX11="",0,AX11*_Sc)</f>
        <v>0</v>
      </c>
      <c r="HJ11" s="32">
        <f t="shared" ref="HJ11" si="802">IF(AY11="",0,AY11*_Ti)</f>
        <v>0</v>
      </c>
      <c r="HK11" s="32">
        <f t="shared" ref="HK11" si="803">IF(AZ11="",0,AZ11*_V)</f>
        <v>0</v>
      </c>
      <c r="HL11" s="32">
        <f t="shared" ref="HL11" si="804">IF(BA11="",0,BA11*_Cr)</f>
        <v>0</v>
      </c>
      <c r="HM11" s="32">
        <f t="shared" ref="HM11" si="805">IF(BB11="",0,BB11*_Mn)</f>
        <v>0</v>
      </c>
      <c r="HN11" s="32">
        <f t="shared" ref="HN11" si="806">IF(BC11="",0,BC11*_Fe)</f>
        <v>0</v>
      </c>
      <c r="HO11" s="32">
        <f t="shared" ref="HO11" si="807">IF(BD11="",0,BD11*_Co)</f>
        <v>0</v>
      </c>
      <c r="HP11" s="32">
        <f t="shared" ref="HP11" si="808">IF(BE11="",0,BE11*_Ni)</f>
        <v>0</v>
      </c>
      <c r="HQ11" s="32">
        <f t="shared" ref="HQ11" si="809">IF(BF11="",0,BF11*_Cu)</f>
        <v>0</v>
      </c>
      <c r="HR11" s="32">
        <f t="shared" ref="HR11" si="810">IF(BG11="",0,BG11*_Zn)</f>
        <v>0</v>
      </c>
      <c r="HS11" s="32">
        <f t="shared" ref="HS11" si="811">IF(BH11="",0,BH11*_Ga)</f>
        <v>0</v>
      </c>
      <c r="HT11" s="32">
        <f t="shared" ref="HT11" si="812">IF(BI11="",0,BI11*_Ge)</f>
        <v>0</v>
      </c>
      <c r="HU11" s="32">
        <f t="shared" ref="HU11" si="813">IF(BJ11="",0,BJ11*_As)</f>
        <v>0</v>
      </c>
      <c r="HV11" s="32">
        <f t="shared" ref="HV11" si="814">IF(BK11="",0,BK11*_Se)</f>
        <v>0</v>
      </c>
      <c r="HW11" s="32">
        <f t="shared" ref="HW11" si="815">IF(BL11="",0,BL11*_Br)</f>
        <v>0</v>
      </c>
      <c r="HX11" s="32">
        <f t="shared" ref="HX11" si="816">IF(BM11="",0,BM11*_Kr)</f>
        <v>0</v>
      </c>
      <c r="HY11" s="32">
        <f t="shared" ref="HY11" si="817">IF(BN11="",0,BN11*_Rb)</f>
        <v>0</v>
      </c>
      <c r="HZ11" s="32">
        <f t="shared" ref="HZ11" si="818">IF(BO11="",0,BO11*_Sr)</f>
        <v>0</v>
      </c>
      <c r="IA11" s="32">
        <f t="shared" ref="IA11" si="819">IF(BP11="",0,BP11*_Y)</f>
        <v>0</v>
      </c>
      <c r="IB11" s="32">
        <f t="shared" ref="IB11" si="820">IF(BQ11="",0,BQ11*_Zr)</f>
        <v>0</v>
      </c>
      <c r="IC11" s="32">
        <f t="shared" ref="IC11" si="821">IF(BR11="",0,BR11*_Nb)</f>
        <v>0</v>
      </c>
      <c r="ID11" s="32">
        <f t="shared" ref="ID11" si="822">IF(BS11="",0,BS11*_Mo)</f>
        <v>0</v>
      </c>
      <c r="IE11" s="32">
        <f t="shared" ref="IE11" si="823">IF(BT11="",0,BT11*_Tc)</f>
        <v>0</v>
      </c>
      <c r="IF11" s="32">
        <f t="shared" ref="IF11" si="824">IF(BU11="",0,BU11*_Ru)</f>
        <v>0</v>
      </c>
      <c r="IG11" s="32">
        <f t="shared" ref="IG11" si="825">IF(BV11="",0,BV11*_Rh)</f>
        <v>0</v>
      </c>
      <c r="IH11" s="32">
        <f t="shared" ref="IH11" si="826">IF(BW11="",0,BW11*_Pd)</f>
        <v>0</v>
      </c>
      <c r="II11" s="32">
        <f t="shared" ref="II11" si="827">IF(BX11="",0,BX11*_Ag)</f>
        <v>0</v>
      </c>
      <c r="IJ11" s="32">
        <f t="shared" ref="IJ11" si="828">IF(BY11="",0,BY11*_Cd)</f>
        <v>0</v>
      </c>
      <c r="IK11" s="32">
        <f t="shared" ref="IK11" si="829">IF(BZ11="",0,BZ11*_In)</f>
        <v>0</v>
      </c>
      <c r="IL11" s="32">
        <f t="shared" ref="IL11" si="830">IF(CA11="",0,CA11*_Sn)</f>
        <v>0</v>
      </c>
      <c r="IM11" s="32">
        <f t="shared" ref="IM11" si="831">IF(CB11="",0,CB11*_Sb)</f>
        <v>0</v>
      </c>
      <c r="IN11" s="32">
        <f t="shared" ref="IN11" si="832">IF(CC11="",0,CC11*_Te)</f>
        <v>0</v>
      </c>
      <c r="IO11" s="32">
        <f t="shared" ref="IO11" si="833">IF(CD11="",0,CD11*_I)</f>
        <v>0</v>
      </c>
      <c r="IP11" s="32">
        <f t="shared" ref="IP11" si="834">IF(CE11="",0,CE11*_Xe)</f>
        <v>0</v>
      </c>
      <c r="IQ11" s="32">
        <f t="shared" ref="IQ11" si="835">IF(CF11="",0,CF11*_Cs)</f>
        <v>0</v>
      </c>
      <c r="IR11" s="32">
        <f t="shared" ref="IR11" si="836">IF(CG11="",0,CG11*_Ba)</f>
        <v>0</v>
      </c>
      <c r="IS11" s="32">
        <f t="shared" ref="IS11" si="837">IF(CH11="",0,CH11*_La)</f>
        <v>0</v>
      </c>
      <c r="IT11" s="32">
        <f t="shared" ref="IT11" si="838">IF(CI11="",0,CI11*_Ce)</f>
        <v>0</v>
      </c>
      <c r="IU11" s="32">
        <f t="shared" ref="IU11" si="839">IF(CJ11="",0,CJ11*_Pr)</f>
        <v>0</v>
      </c>
      <c r="IV11" s="32">
        <f t="shared" ref="IV11" si="840">IF(CK11="",0,CK11*_Nd)</f>
        <v>0</v>
      </c>
      <c r="IW11" s="32">
        <f t="shared" ref="IW11" si="841">IF(CL11="",0,CL11*_Pm)</f>
        <v>0</v>
      </c>
      <c r="IX11" s="32">
        <f t="shared" ref="IX11" si="842">IF(CM11="",0,CM11*_Sm)</f>
        <v>0</v>
      </c>
      <c r="IY11" s="32">
        <f t="shared" ref="IY11" si="843">IF(CN11="",0,CN11*_Eu)</f>
        <v>0</v>
      </c>
      <c r="IZ11" s="32">
        <f t="shared" ref="IZ11" si="844">IF(CO11="",0,CO11*_Gd)</f>
        <v>0</v>
      </c>
      <c r="JA11" s="32">
        <f t="shared" ref="JA11" si="845">IF(CP11="",0,CP11*_Tb)</f>
        <v>0</v>
      </c>
      <c r="JB11" s="32">
        <f t="shared" ref="JB11" si="846">IF(CQ11="",0,CQ11*_Dy)</f>
        <v>0</v>
      </c>
      <c r="JC11" s="32">
        <f t="shared" ref="JC11" si="847">IF(CR11="",0,CR11*_Ho)</f>
        <v>0</v>
      </c>
      <c r="JD11" s="32">
        <f t="shared" ref="JD11" si="848">IF(CS11="",0,CS11*_Er)</f>
        <v>0</v>
      </c>
      <c r="JE11" s="32">
        <f t="shared" ref="JE11" si="849">IF(CT11="",0,CT11*_Tm)</f>
        <v>0</v>
      </c>
      <c r="JF11" s="32">
        <f t="shared" ref="JF11" si="850">IF(CU11="",0,CU11*_Yb)</f>
        <v>0</v>
      </c>
      <c r="JG11" s="32">
        <f t="shared" ref="JG11" si="851">IF(CV11="",0,CV11*_Lu)</f>
        <v>0</v>
      </c>
      <c r="JH11" s="32">
        <f t="shared" ref="JH11" si="852">IF(CW11="",0,CW11*_Hf)</f>
        <v>0</v>
      </c>
      <c r="JI11" s="32">
        <f t="shared" ref="JI11" si="853">IF(CX11="",0,CX11*_Ta)</f>
        <v>0</v>
      </c>
      <c r="JJ11" s="32">
        <f t="shared" ref="JJ11" si="854">IF(CY11="",0,CY11*_W)</f>
        <v>0</v>
      </c>
      <c r="JK11" s="32">
        <f t="shared" ref="JK11" si="855">IF(CZ11="",0,CZ11*_Re)</f>
        <v>0</v>
      </c>
      <c r="JL11" s="32">
        <f t="shared" ref="JL11" si="856">IF(DA11="",0,DA11*_Os)</f>
        <v>0</v>
      </c>
      <c r="JM11" s="32">
        <f t="shared" ref="JM11" si="857">IF(DB11="",0,DB11*_Ir)</f>
        <v>0</v>
      </c>
      <c r="JN11" s="32">
        <f t="shared" ref="JN11" si="858">IF(DC11="",0,DC11*_Pt)</f>
        <v>0</v>
      </c>
      <c r="JO11" s="32">
        <f t="shared" ref="JO11" si="859">IF(DD11="",0,DD11*_Au)</f>
        <v>0</v>
      </c>
      <c r="JP11" s="32">
        <f t="shared" ref="JP11" si="860">IF(DE11="",0,DE11*_Hg)</f>
        <v>0</v>
      </c>
      <c r="JQ11" s="32">
        <f t="shared" ref="JQ11" si="861">IF(DF11="",0,DF11*_Tl)</f>
        <v>0</v>
      </c>
      <c r="JR11" s="32">
        <f t="shared" ref="JR11" si="862">IF(DG11="",0,DG11*_Pb)</f>
        <v>0</v>
      </c>
      <c r="JS11" s="34">
        <f t="shared" ref="JS11" si="863">IF(DH11="",0,DH11*_Bi)</f>
        <v>0</v>
      </c>
      <c r="JT11" s="2"/>
    </row>
    <row r="12" spans="1:280" x14ac:dyDescent="0.25">
      <c r="A12" s="13"/>
      <c r="B12" s="13"/>
      <c r="C12" s="18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21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26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8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8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4"/>
      <c r="JT12" s="2"/>
    </row>
    <row r="13" spans="1:280" x14ac:dyDescent="0.25">
      <c r="A13" s="13"/>
      <c r="B13" s="13"/>
      <c r="C13" s="18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21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26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  <c r="CP13" s="15"/>
      <c r="CQ13" s="15"/>
      <c r="CR13" s="15"/>
      <c r="CS13" s="15"/>
      <c r="CT13" s="15"/>
      <c r="CU13" s="15"/>
      <c r="CV13" s="15"/>
      <c r="CW13" s="15"/>
      <c r="CX13" s="15"/>
      <c r="CY13" s="15"/>
      <c r="CZ13" s="15"/>
      <c r="DA13" s="15"/>
      <c r="DB13" s="15"/>
      <c r="DC13" s="15"/>
      <c r="DD13" s="15"/>
      <c r="DE13" s="15"/>
      <c r="DF13" s="15"/>
      <c r="DG13" s="15"/>
      <c r="DH13" s="15"/>
      <c r="DI13" s="18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8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32"/>
      <c r="IY13" s="32"/>
      <c r="IZ13" s="32"/>
      <c r="JA13" s="32"/>
      <c r="JB13" s="32"/>
      <c r="JC13" s="32"/>
      <c r="JD13" s="32"/>
      <c r="JE13" s="32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4"/>
      <c r="JT13" s="2"/>
    </row>
    <row r="14" spans="1:280" x14ac:dyDescent="0.25">
      <c r="A14" s="13"/>
      <c r="B14" s="13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21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26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  <c r="BJ14" s="15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15"/>
      <c r="CG14" s="15"/>
      <c r="CH14" s="15"/>
      <c r="CI14" s="15"/>
      <c r="CJ14" s="15"/>
      <c r="CK14" s="15"/>
      <c r="CL14" s="15"/>
      <c r="CM14" s="15"/>
      <c r="CN14" s="15"/>
      <c r="CO14" s="15"/>
      <c r="CP14" s="15"/>
      <c r="CQ14" s="15"/>
      <c r="CR14" s="15"/>
      <c r="CS14" s="15"/>
      <c r="CT14" s="15"/>
      <c r="CU14" s="15"/>
      <c r="CV14" s="15"/>
      <c r="CW14" s="15"/>
      <c r="CX14" s="15"/>
      <c r="CY14" s="15"/>
      <c r="CZ14" s="15"/>
      <c r="DA14" s="15"/>
      <c r="DB14" s="15"/>
      <c r="DC14" s="15"/>
      <c r="DD14" s="15"/>
      <c r="DE14" s="15"/>
      <c r="DF14" s="15"/>
      <c r="DG14" s="15"/>
      <c r="DH14" s="15"/>
      <c r="DI14" s="18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8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  <c r="IX14" s="32"/>
      <c r="IY14" s="32"/>
      <c r="IZ14" s="32"/>
      <c r="JA14" s="32"/>
      <c r="JB14" s="32"/>
      <c r="JC14" s="32"/>
      <c r="JD14" s="32"/>
      <c r="JE14" s="32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4"/>
      <c r="JT14" s="2"/>
    </row>
    <row r="15" spans="1:280" x14ac:dyDescent="0.25">
      <c r="A15" s="13"/>
      <c r="B15" s="13"/>
      <c r="C15" s="18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21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26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8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8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  <c r="IV15" s="32"/>
      <c r="IW15" s="32"/>
      <c r="IX15" s="32"/>
      <c r="IY15" s="32"/>
      <c r="IZ15" s="32"/>
      <c r="JA15" s="32"/>
      <c r="JB15" s="32"/>
      <c r="JC15" s="32"/>
      <c r="JD15" s="32"/>
      <c r="JE15" s="32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4"/>
      <c r="JT15" s="2"/>
    </row>
    <row r="16" spans="1:280" x14ac:dyDescent="0.25">
      <c r="A16" s="13"/>
      <c r="B16" s="13"/>
      <c r="C16" s="18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21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26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  <c r="CS16" s="15"/>
      <c r="CT16" s="15"/>
      <c r="CU16" s="15"/>
      <c r="CV16" s="15"/>
      <c r="CW16" s="15"/>
      <c r="CX16" s="15"/>
      <c r="CY16" s="15"/>
      <c r="CZ16" s="15"/>
      <c r="DA16" s="15"/>
      <c r="DB16" s="15"/>
      <c r="DC16" s="15"/>
      <c r="DD16" s="15"/>
      <c r="DE16" s="15"/>
      <c r="DF16" s="15"/>
      <c r="DG16" s="15"/>
      <c r="DH16" s="15"/>
      <c r="DI16" s="18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8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  <c r="IW16" s="32"/>
      <c r="IX16" s="32"/>
      <c r="IY16" s="32"/>
      <c r="IZ16" s="32"/>
      <c r="JA16" s="32"/>
      <c r="JB16" s="32"/>
      <c r="JC16" s="32"/>
      <c r="JD16" s="32"/>
      <c r="JE16" s="32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4"/>
      <c r="JT16" s="2"/>
    </row>
    <row r="17" spans="1:280" x14ac:dyDescent="0.25">
      <c r="A17" s="13"/>
      <c r="B17" s="13"/>
      <c r="C17" s="18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21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26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8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8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  <c r="IW17" s="32"/>
      <c r="IX17" s="32"/>
      <c r="IY17" s="32"/>
      <c r="IZ17" s="32"/>
      <c r="JA17" s="32"/>
      <c r="JB17" s="32"/>
      <c r="JC17" s="32"/>
      <c r="JD17" s="32"/>
      <c r="JE17" s="32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4"/>
      <c r="JT17" s="2"/>
    </row>
    <row r="18" spans="1:280" x14ac:dyDescent="0.25">
      <c r="A18" s="13"/>
      <c r="B18" s="13"/>
      <c r="C18" s="18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21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26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  <c r="BJ18" s="15"/>
      <c r="BK18" s="15"/>
      <c r="BL18" s="15"/>
      <c r="BM18" s="15"/>
      <c r="BN18" s="15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15"/>
      <c r="CG18" s="15"/>
      <c r="CH18" s="15"/>
      <c r="CI18" s="15"/>
      <c r="CJ18" s="15"/>
      <c r="CK18" s="15"/>
      <c r="CL18" s="15"/>
      <c r="CM18" s="15"/>
      <c r="CN18" s="15"/>
      <c r="CO18" s="15"/>
      <c r="CP18" s="15"/>
      <c r="CQ18" s="15"/>
      <c r="CR18" s="15"/>
      <c r="CS18" s="15"/>
      <c r="CT18" s="15"/>
      <c r="CU18" s="15"/>
      <c r="CV18" s="15"/>
      <c r="CW18" s="15"/>
      <c r="CX18" s="15"/>
      <c r="CY18" s="15"/>
      <c r="CZ18" s="15"/>
      <c r="DA18" s="15"/>
      <c r="DB18" s="15"/>
      <c r="DC18" s="15"/>
      <c r="DD18" s="15"/>
      <c r="DE18" s="15"/>
      <c r="DF18" s="15"/>
      <c r="DG18" s="15"/>
      <c r="DH18" s="15"/>
      <c r="DI18" s="18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8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  <c r="IW18" s="32"/>
      <c r="IX18" s="32"/>
      <c r="IY18" s="32"/>
      <c r="IZ18" s="32"/>
      <c r="JA18" s="32"/>
      <c r="JB18" s="32"/>
      <c r="JC18" s="32"/>
      <c r="JD18" s="32"/>
      <c r="JE18" s="32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4"/>
      <c r="JT18" s="2"/>
    </row>
    <row r="19" spans="1:280" x14ac:dyDescent="0.25">
      <c r="A19" s="13"/>
      <c r="B19" s="13"/>
      <c r="C19" s="18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21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26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  <c r="CS19" s="15"/>
      <c r="CT19" s="15"/>
      <c r="CU19" s="15"/>
      <c r="CV19" s="15"/>
      <c r="CW19" s="15"/>
      <c r="CX19" s="15"/>
      <c r="CY19" s="15"/>
      <c r="CZ19" s="15"/>
      <c r="DA19" s="15"/>
      <c r="DB19" s="15"/>
      <c r="DC19" s="15"/>
      <c r="DD19" s="15"/>
      <c r="DE19" s="15"/>
      <c r="DF19" s="15"/>
      <c r="DG19" s="15"/>
      <c r="DH19" s="15"/>
      <c r="DI19" s="18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8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32"/>
      <c r="IY19" s="32"/>
      <c r="IZ19" s="32"/>
      <c r="JA19" s="32"/>
      <c r="JB19" s="32"/>
      <c r="JC19" s="32"/>
      <c r="JD19" s="32"/>
      <c r="JE19" s="32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4"/>
      <c r="JT19" s="2"/>
    </row>
    <row r="20" spans="1:280" x14ac:dyDescent="0.25">
      <c r="A20" s="13"/>
      <c r="B20" s="13"/>
      <c r="C20" s="18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21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26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15"/>
      <c r="CG20" s="15"/>
      <c r="CH20" s="15"/>
      <c r="CI20" s="15"/>
      <c r="CJ20" s="15"/>
      <c r="CK20" s="15"/>
      <c r="CL20" s="15"/>
      <c r="CM20" s="15"/>
      <c r="CN20" s="15"/>
      <c r="CO20" s="15"/>
      <c r="CP20" s="15"/>
      <c r="CQ20" s="15"/>
      <c r="CR20" s="15"/>
      <c r="CS20" s="15"/>
      <c r="CT20" s="15"/>
      <c r="CU20" s="15"/>
      <c r="CV20" s="15"/>
      <c r="CW20" s="15"/>
      <c r="CX20" s="15"/>
      <c r="CY20" s="15"/>
      <c r="CZ20" s="15"/>
      <c r="DA20" s="15"/>
      <c r="DB20" s="15"/>
      <c r="DC20" s="15"/>
      <c r="DD20" s="15"/>
      <c r="DE20" s="15"/>
      <c r="DF20" s="15"/>
      <c r="DG20" s="15"/>
      <c r="DH20" s="15"/>
      <c r="DI20" s="18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8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  <c r="IS20" s="32"/>
      <c r="IT20" s="32"/>
      <c r="IU20" s="32"/>
      <c r="IV20" s="32"/>
      <c r="IW20" s="32"/>
      <c r="IX20" s="32"/>
      <c r="IY20" s="32"/>
      <c r="IZ20" s="32"/>
      <c r="JA20" s="32"/>
      <c r="JB20" s="32"/>
      <c r="JC20" s="32"/>
      <c r="JD20" s="32"/>
      <c r="JE20" s="32"/>
      <c r="JF20" s="32"/>
      <c r="JG20" s="32"/>
      <c r="JH20" s="32"/>
      <c r="JI20" s="32"/>
      <c r="JJ20" s="32"/>
      <c r="JK20" s="32"/>
      <c r="JL20" s="32"/>
      <c r="JM20" s="32"/>
      <c r="JN20" s="32"/>
      <c r="JO20" s="32"/>
      <c r="JP20" s="32"/>
      <c r="JQ20" s="32"/>
      <c r="JR20" s="32"/>
      <c r="JS20" s="34"/>
      <c r="JT20" s="2"/>
    </row>
    <row r="21" spans="1:280" x14ac:dyDescent="0.25">
      <c r="A21" s="13"/>
      <c r="B21" s="13"/>
      <c r="C21" s="18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21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26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15"/>
      <c r="DG21" s="15"/>
      <c r="DH21" s="15"/>
      <c r="DI21" s="18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8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  <c r="IS21" s="32"/>
      <c r="IT21" s="32"/>
      <c r="IU21" s="32"/>
      <c r="IV21" s="32"/>
      <c r="IW21" s="32"/>
      <c r="IX21" s="32"/>
      <c r="IY21" s="32"/>
      <c r="IZ21" s="32"/>
      <c r="JA21" s="32"/>
      <c r="JB21" s="32"/>
      <c r="JC21" s="32"/>
      <c r="JD21" s="32"/>
      <c r="JE21" s="32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4"/>
      <c r="JT21" s="2"/>
    </row>
    <row r="22" spans="1:280" x14ac:dyDescent="0.25">
      <c r="A22" s="13"/>
      <c r="B22" s="13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21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26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  <c r="CN22" s="15"/>
      <c r="CO22" s="15"/>
      <c r="CP22" s="15"/>
      <c r="CQ22" s="15"/>
      <c r="CR22" s="15"/>
      <c r="CS22" s="15"/>
      <c r="CT22" s="15"/>
      <c r="CU22" s="15"/>
      <c r="CV22" s="15"/>
      <c r="CW22" s="15"/>
      <c r="CX22" s="15"/>
      <c r="CY22" s="15"/>
      <c r="CZ22" s="15"/>
      <c r="DA22" s="15"/>
      <c r="DB22" s="15"/>
      <c r="DC22" s="15"/>
      <c r="DD22" s="15"/>
      <c r="DE22" s="15"/>
      <c r="DF22" s="15"/>
      <c r="DG22" s="15"/>
      <c r="DH22" s="15"/>
      <c r="DI22" s="18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8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  <c r="IW22" s="32"/>
      <c r="IX22" s="32"/>
      <c r="IY22" s="32"/>
      <c r="IZ22" s="32"/>
      <c r="JA22" s="32"/>
      <c r="JB22" s="32"/>
      <c r="JC22" s="32"/>
      <c r="JD22" s="32"/>
      <c r="JE22" s="32"/>
      <c r="JF22" s="32"/>
      <c r="JG22" s="32"/>
      <c r="JH22" s="32"/>
      <c r="JI22" s="32"/>
      <c r="JJ22" s="32"/>
      <c r="JK22" s="32"/>
      <c r="JL22" s="32"/>
      <c r="JM22" s="32"/>
      <c r="JN22" s="32"/>
      <c r="JO22" s="32"/>
      <c r="JP22" s="32"/>
      <c r="JQ22" s="32"/>
      <c r="JR22" s="32"/>
      <c r="JS22" s="34"/>
      <c r="JT22" s="2"/>
    </row>
    <row r="23" spans="1:280" x14ac:dyDescent="0.25">
      <c r="A23" s="13"/>
      <c r="B23" s="13"/>
      <c r="C23" s="18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21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26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  <c r="CO23" s="15"/>
      <c r="CP23" s="15"/>
      <c r="CQ23" s="15"/>
      <c r="CR23" s="15"/>
      <c r="CS23" s="15"/>
      <c r="CT23" s="15"/>
      <c r="CU23" s="15"/>
      <c r="CV23" s="15"/>
      <c r="CW23" s="15"/>
      <c r="CX23" s="15"/>
      <c r="CY23" s="15"/>
      <c r="CZ23" s="15"/>
      <c r="DA23" s="15"/>
      <c r="DB23" s="15"/>
      <c r="DC23" s="15"/>
      <c r="DD23" s="15"/>
      <c r="DE23" s="15"/>
      <c r="DF23" s="15"/>
      <c r="DG23" s="15"/>
      <c r="DH23" s="15"/>
      <c r="DI23" s="18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8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  <c r="IW23" s="32"/>
      <c r="IX23" s="32"/>
      <c r="IY23" s="32"/>
      <c r="IZ23" s="32"/>
      <c r="JA23" s="32"/>
      <c r="JB23" s="32"/>
      <c r="JC23" s="32"/>
      <c r="JD23" s="32"/>
      <c r="JE23" s="32"/>
      <c r="JF23" s="32"/>
      <c r="JG23" s="32"/>
      <c r="JH23" s="32"/>
      <c r="JI23" s="32"/>
      <c r="JJ23" s="32"/>
      <c r="JK23" s="32"/>
      <c r="JL23" s="32"/>
      <c r="JM23" s="32"/>
      <c r="JN23" s="32"/>
      <c r="JO23" s="32"/>
      <c r="JP23" s="32"/>
      <c r="JQ23" s="32"/>
      <c r="JR23" s="32"/>
      <c r="JS23" s="34"/>
      <c r="JT23" s="2"/>
    </row>
    <row r="24" spans="1:280" x14ac:dyDescent="0.25">
      <c r="A24" s="13"/>
      <c r="B24" s="13"/>
      <c r="C24" s="18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21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26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  <c r="CR24" s="15"/>
      <c r="CS24" s="15"/>
      <c r="CT24" s="15"/>
      <c r="CU24" s="15"/>
      <c r="CV24" s="15"/>
      <c r="CW24" s="15"/>
      <c r="CX24" s="15"/>
      <c r="CY24" s="15"/>
      <c r="CZ24" s="15"/>
      <c r="DA24" s="15"/>
      <c r="DB24" s="15"/>
      <c r="DC24" s="15"/>
      <c r="DD24" s="15"/>
      <c r="DE24" s="15"/>
      <c r="DF24" s="15"/>
      <c r="DG24" s="15"/>
      <c r="DH24" s="15"/>
      <c r="DI24" s="18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8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  <c r="IW24" s="32"/>
      <c r="IX24" s="32"/>
      <c r="IY24" s="32"/>
      <c r="IZ24" s="32"/>
      <c r="JA24" s="32"/>
      <c r="JB24" s="32"/>
      <c r="JC24" s="32"/>
      <c r="JD24" s="32"/>
      <c r="JE24" s="32"/>
      <c r="JF24" s="32"/>
      <c r="JG24" s="32"/>
      <c r="JH24" s="32"/>
      <c r="JI24" s="32"/>
      <c r="JJ24" s="32"/>
      <c r="JK24" s="32"/>
      <c r="JL24" s="32"/>
      <c r="JM24" s="32"/>
      <c r="JN24" s="32"/>
      <c r="JO24" s="32"/>
      <c r="JP24" s="32"/>
      <c r="JQ24" s="32"/>
      <c r="JR24" s="32"/>
      <c r="JS24" s="34"/>
      <c r="JT24" s="2"/>
    </row>
    <row r="25" spans="1:280" x14ac:dyDescent="0.25">
      <c r="A25" s="13"/>
      <c r="B25" s="13"/>
      <c r="C25" s="18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21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26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  <c r="CO25" s="15"/>
      <c r="CP25" s="15"/>
      <c r="CQ25" s="15"/>
      <c r="CR25" s="15"/>
      <c r="CS25" s="15"/>
      <c r="CT25" s="15"/>
      <c r="CU25" s="15"/>
      <c r="CV25" s="15"/>
      <c r="CW25" s="15"/>
      <c r="CX25" s="15"/>
      <c r="CY25" s="15"/>
      <c r="CZ25" s="15"/>
      <c r="DA25" s="15"/>
      <c r="DB25" s="15"/>
      <c r="DC25" s="15"/>
      <c r="DD25" s="15"/>
      <c r="DE25" s="15"/>
      <c r="DF25" s="15"/>
      <c r="DG25" s="15"/>
      <c r="DH25" s="15"/>
      <c r="DI25" s="18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8"/>
      <c r="GO25" s="32"/>
      <c r="GP25" s="32"/>
      <c r="GQ25" s="32"/>
      <c r="GR25" s="32"/>
      <c r="GS25" s="32"/>
      <c r="GT25" s="32"/>
      <c r="GU25" s="32"/>
      <c r="GV25" s="32"/>
      <c r="GW25" s="32"/>
      <c r="GX25" s="32"/>
      <c r="GY25" s="32"/>
      <c r="GZ25" s="32"/>
      <c r="HA25" s="32"/>
      <c r="HB25" s="32"/>
      <c r="HC25" s="32"/>
      <c r="HD25" s="32"/>
      <c r="HE25" s="32"/>
      <c r="HF25" s="32"/>
      <c r="HG25" s="32"/>
      <c r="HH25" s="32"/>
      <c r="HI25" s="32"/>
      <c r="HJ25" s="32"/>
      <c r="HK25" s="32"/>
      <c r="HL25" s="32"/>
      <c r="HM25" s="32"/>
      <c r="HN25" s="32"/>
      <c r="HO25" s="32"/>
      <c r="HP25" s="32"/>
      <c r="HQ25" s="32"/>
      <c r="HR25" s="32"/>
      <c r="HS25" s="32"/>
      <c r="HT25" s="32"/>
      <c r="HU25" s="32"/>
      <c r="HV25" s="32"/>
      <c r="HW25" s="32"/>
      <c r="HX25" s="32"/>
      <c r="HY25" s="32"/>
      <c r="HZ25" s="32"/>
      <c r="IA25" s="32"/>
      <c r="IB25" s="32"/>
      <c r="IC25" s="32"/>
      <c r="ID25" s="32"/>
      <c r="IE25" s="32"/>
      <c r="IF25" s="32"/>
      <c r="IG25" s="32"/>
      <c r="IH25" s="32"/>
      <c r="II25" s="32"/>
      <c r="IJ25" s="32"/>
      <c r="IK25" s="32"/>
      <c r="IL25" s="32"/>
      <c r="IM25" s="32"/>
      <c r="IN25" s="32"/>
      <c r="IO25" s="32"/>
      <c r="IP25" s="32"/>
      <c r="IQ25" s="32"/>
      <c r="IR25" s="32"/>
      <c r="IS25" s="32"/>
      <c r="IT25" s="32"/>
      <c r="IU25" s="32"/>
      <c r="IV25" s="32"/>
      <c r="IW25" s="32"/>
      <c r="IX25" s="32"/>
      <c r="IY25" s="32"/>
      <c r="IZ25" s="32"/>
      <c r="JA25" s="32"/>
      <c r="JB25" s="32"/>
      <c r="JC25" s="32"/>
      <c r="JD25" s="32"/>
      <c r="JE25" s="32"/>
      <c r="JF25" s="32"/>
      <c r="JG25" s="32"/>
      <c r="JH25" s="32"/>
      <c r="JI25" s="32"/>
      <c r="JJ25" s="32"/>
      <c r="JK25" s="32"/>
      <c r="JL25" s="32"/>
      <c r="JM25" s="32"/>
      <c r="JN25" s="32"/>
      <c r="JO25" s="32"/>
      <c r="JP25" s="32"/>
      <c r="JQ25" s="32"/>
      <c r="JR25" s="32"/>
      <c r="JS25" s="34"/>
      <c r="JT25" s="2"/>
    </row>
    <row r="26" spans="1:280" x14ac:dyDescent="0.25">
      <c r="A26" s="13"/>
      <c r="B26" s="13"/>
      <c r="C26" s="18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21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26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  <c r="CS26" s="15"/>
      <c r="CT26" s="15"/>
      <c r="CU26" s="15"/>
      <c r="CV26" s="15"/>
      <c r="CW26" s="15"/>
      <c r="CX26" s="15"/>
      <c r="CY26" s="15"/>
      <c r="CZ26" s="15"/>
      <c r="DA26" s="15"/>
      <c r="DB26" s="15"/>
      <c r="DC26" s="15"/>
      <c r="DD26" s="15"/>
      <c r="DE26" s="15"/>
      <c r="DF26" s="15"/>
      <c r="DG26" s="15"/>
      <c r="DH26" s="15"/>
      <c r="DI26" s="18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8"/>
      <c r="GO26" s="32"/>
      <c r="GP26" s="32"/>
      <c r="GQ26" s="32"/>
      <c r="GR26" s="32"/>
      <c r="GS26" s="32"/>
      <c r="GT26" s="32"/>
      <c r="GU26" s="32"/>
      <c r="GV26" s="32"/>
      <c r="GW26" s="32"/>
      <c r="GX26" s="32"/>
      <c r="GY26" s="32"/>
      <c r="GZ26" s="32"/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  <c r="HP26" s="32"/>
      <c r="HQ26" s="32"/>
      <c r="HR26" s="32"/>
      <c r="HS26" s="32"/>
      <c r="HT26" s="32"/>
      <c r="HU26" s="32"/>
      <c r="HV26" s="32"/>
      <c r="HW26" s="32"/>
      <c r="HX26" s="32"/>
      <c r="HY26" s="32"/>
      <c r="HZ26" s="32"/>
      <c r="IA26" s="32"/>
      <c r="IB26" s="32"/>
      <c r="IC26" s="32"/>
      <c r="ID26" s="32"/>
      <c r="IE26" s="32"/>
      <c r="IF26" s="32"/>
      <c r="IG26" s="32"/>
      <c r="IH26" s="32"/>
      <c r="II26" s="32"/>
      <c r="IJ26" s="32"/>
      <c r="IK26" s="32"/>
      <c r="IL26" s="32"/>
      <c r="IM26" s="32"/>
      <c r="IN26" s="32"/>
      <c r="IO26" s="32"/>
      <c r="IP26" s="32"/>
      <c r="IQ26" s="32"/>
      <c r="IR26" s="32"/>
      <c r="IS26" s="32"/>
      <c r="IT26" s="32"/>
      <c r="IU26" s="32"/>
      <c r="IV26" s="32"/>
      <c r="IW26" s="32"/>
      <c r="IX26" s="32"/>
      <c r="IY26" s="32"/>
      <c r="IZ26" s="32"/>
      <c r="JA26" s="32"/>
      <c r="JB26" s="32"/>
      <c r="JC26" s="32"/>
      <c r="JD26" s="32"/>
      <c r="JE26" s="32"/>
      <c r="JF26" s="32"/>
      <c r="JG26" s="32"/>
      <c r="JH26" s="32"/>
      <c r="JI26" s="32"/>
      <c r="JJ26" s="32"/>
      <c r="JK26" s="32"/>
      <c r="JL26" s="32"/>
      <c r="JM26" s="32"/>
      <c r="JN26" s="32"/>
      <c r="JO26" s="32"/>
      <c r="JP26" s="32"/>
      <c r="JQ26" s="32"/>
      <c r="JR26" s="32"/>
      <c r="JS26" s="34"/>
      <c r="JT26" s="2"/>
    </row>
    <row r="27" spans="1:280" x14ac:dyDescent="0.25">
      <c r="A27" s="13"/>
      <c r="B27" s="13"/>
      <c r="C27" s="18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21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26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  <c r="CR27" s="15"/>
      <c r="CS27" s="15"/>
      <c r="CT27" s="15"/>
      <c r="CU27" s="15"/>
      <c r="CV27" s="15"/>
      <c r="CW27" s="15"/>
      <c r="CX27" s="15"/>
      <c r="CY27" s="15"/>
      <c r="CZ27" s="15"/>
      <c r="DA27" s="15"/>
      <c r="DB27" s="15"/>
      <c r="DC27" s="15"/>
      <c r="DD27" s="15"/>
      <c r="DE27" s="15"/>
      <c r="DF27" s="15"/>
      <c r="DG27" s="15"/>
      <c r="DH27" s="15"/>
      <c r="DI27" s="18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8"/>
      <c r="GO27" s="32"/>
      <c r="GP27" s="32"/>
      <c r="GQ27" s="32"/>
      <c r="GR27" s="32"/>
      <c r="GS27" s="32"/>
      <c r="GT27" s="32"/>
      <c r="GU27" s="32"/>
      <c r="GV27" s="32"/>
      <c r="GW27" s="32"/>
      <c r="GX27" s="32"/>
      <c r="GY27" s="32"/>
      <c r="GZ27" s="32"/>
      <c r="HA27" s="32"/>
      <c r="HB27" s="32"/>
      <c r="HC27" s="32"/>
      <c r="HD27" s="32"/>
      <c r="HE27" s="32"/>
      <c r="HF27" s="32"/>
      <c r="HG27" s="32"/>
      <c r="HH27" s="32"/>
      <c r="HI27" s="32"/>
      <c r="HJ27" s="32"/>
      <c r="HK27" s="32"/>
      <c r="HL27" s="32"/>
      <c r="HM27" s="32"/>
      <c r="HN27" s="32"/>
      <c r="HO27" s="32"/>
      <c r="HP27" s="32"/>
      <c r="HQ27" s="32"/>
      <c r="HR27" s="32"/>
      <c r="HS27" s="32"/>
      <c r="HT27" s="32"/>
      <c r="HU27" s="32"/>
      <c r="HV27" s="32"/>
      <c r="HW27" s="32"/>
      <c r="HX27" s="32"/>
      <c r="HY27" s="32"/>
      <c r="HZ27" s="32"/>
      <c r="IA27" s="32"/>
      <c r="IB27" s="32"/>
      <c r="IC27" s="32"/>
      <c r="ID27" s="32"/>
      <c r="IE27" s="32"/>
      <c r="IF27" s="32"/>
      <c r="IG27" s="32"/>
      <c r="IH27" s="32"/>
      <c r="II27" s="32"/>
      <c r="IJ27" s="32"/>
      <c r="IK27" s="32"/>
      <c r="IL27" s="32"/>
      <c r="IM27" s="32"/>
      <c r="IN27" s="32"/>
      <c r="IO27" s="32"/>
      <c r="IP27" s="32"/>
      <c r="IQ27" s="32"/>
      <c r="IR27" s="32"/>
      <c r="IS27" s="32"/>
      <c r="IT27" s="32"/>
      <c r="IU27" s="32"/>
      <c r="IV27" s="32"/>
      <c r="IW27" s="32"/>
      <c r="IX27" s="32"/>
      <c r="IY27" s="32"/>
      <c r="IZ27" s="32"/>
      <c r="JA27" s="32"/>
      <c r="JB27" s="32"/>
      <c r="JC27" s="32"/>
      <c r="JD27" s="32"/>
      <c r="JE27" s="32"/>
      <c r="JF27" s="32"/>
      <c r="JG27" s="32"/>
      <c r="JH27" s="32"/>
      <c r="JI27" s="32"/>
      <c r="JJ27" s="32"/>
      <c r="JK27" s="32"/>
      <c r="JL27" s="32"/>
      <c r="JM27" s="32"/>
      <c r="JN27" s="32"/>
      <c r="JO27" s="32"/>
      <c r="JP27" s="32"/>
      <c r="JQ27" s="32"/>
      <c r="JR27" s="32"/>
      <c r="JS27" s="34"/>
      <c r="JT27" s="2"/>
    </row>
    <row r="28" spans="1:280" x14ac:dyDescent="0.25">
      <c r="A28" s="13"/>
      <c r="B28" s="13"/>
      <c r="C28" s="18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2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26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8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8"/>
      <c r="GO28" s="32"/>
      <c r="GP28" s="32"/>
      <c r="GQ28" s="32"/>
      <c r="GR28" s="32"/>
      <c r="GS28" s="32"/>
      <c r="GT28" s="32"/>
      <c r="GU28" s="32"/>
      <c r="GV28" s="32"/>
      <c r="GW28" s="32"/>
      <c r="GX28" s="32"/>
      <c r="GY28" s="32"/>
      <c r="GZ28" s="32"/>
      <c r="HA28" s="32"/>
      <c r="HB28" s="32"/>
      <c r="HC28" s="32"/>
      <c r="HD28" s="32"/>
      <c r="HE28" s="32"/>
      <c r="HF28" s="32"/>
      <c r="HG28" s="32"/>
      <c r="HH28" s="32"/>
      <c r="HI28" s="32"/>
      <c r="HJ28" s="32"/>
      <c r="HK28" s="32"/>
      <c r="HL28" s="32"/>
      <c r="HM28" s="32"/>
      <c r="HN28" s="32"/>
      <c r="HO28" s="32"/>
      <c r="HP28" s="32"/>
      <c r="HQ28" s="32"/>
      <c r="HR28" s="32"/>
      <c r="HS28" s="32"/>
      <c r="HT28" s="32"/>
      <c r="HU28" s="32"/>
      <c r="HV28" s="32"/>
      <c r="HW28" s="32"/>
      <c r="HX28" s="32"/>
      <c r="HY28" s="32"/>
      <c r="HZ28" s="32"/>
      <c r="IA28" s="32"/>
      <c r="IB28" s="32"/>
      <c r="IC28" s="32"/>
      <c r="ID28" s="32"/>
      <c r="IE28" s="32"/>
      <c r="IF28" s="32"/>
      <c r="IG28" s="32"/>
      <c r="IH28" s="32"/>
      <c r="II28" s="32"/>
      <c r="IJ28" s="32"/>
      <c r="IK28" s="32"/>
      <c r="IL28" s="32"/>
      <c r="IM28" s="32"/>
      <c r="IN28" s="32"/>
      <c r="IO28" s="32"/>
      <c r="IP28" s="32"/>
      <c r="IQ28" s="32"/>
      <c r="IR28" s="32"/>
      <c r="IS28" s="32"/>
      <c r="IT28" s="32"/>
      <c r="IU28" s="32"/>
      <c r="IV28" s="32"/>
      <c r="IW28" s="32"/>
      <c r="IX28" s="32"/>
      <c r="IY28" s="32"/>
      <c r="IZ28" s="32"/>
      <c r="JA28" s="32"/>
      <c r="JB28" s="32"/>
      <c r="JC28" s="32"/>
      <c r="JD28" s="32"/>
      <c r="JE28" s="32"/>
      <c r="JF28" s="32"/>
      <c r="JG28" s="32"/>
      <c r="JH28" s="32"/>
      <c r="JI28" s="32"/>
      <c r="JJ28" s="32"/>
      <c r="JK28" s="32"/>
      <c r="JL28" s="32"/>
      <c r="JM28" s="32"/>
      <c r="JN28" s="32"/>
      <c r="JO28" s="32"/>
      <c r="JP28" s="32"/>
      <c r="JQ28" s="32"/>
      <c r="JR28" s="32"/>
      <c r="JS28" s="34"/>
      <c r="JT28" s="2"/>
    </row>
    <row r="29" spans="1:280" x14ac:dyDescent="0.25">
      <c r="A29" s="13"/>
      <c r="B29" s="13"/>
      <c r="C29" s="18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21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26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  <c r="CR29" s="15"/>
      <c r="CS29" s="15"/>
      <c r="CT29" s="15"/>
      <c r="CU29" s="15"/>
      <c r="CV29" s="15"/>
      <c r="CW29" s="15"/>
      <c r="CX29" s="15"/>
      <c r="CY29" s="15"/>
      <c r="CZ29" s="15"/>
      <c r="DA29" s="15"/>
      <c r="DB29" s="15"/>
      <c r="DC29" s="15"/>
      <c r="DD29" s="15"/>
      <c r="DE29" s="15"/>
      <c r="DF29" s="15"/>
      <c r="DG29" s="15"/>
      <c r="DH29" s="15"/>
      <c r="DI29" s="18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8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3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32"/>
      <c r="IN29" s="32"/>
      <c r="IO29" s="32"/>
      <c r="IP29" s="32"/>
      <c r="IQ29" s="32"/>
      <c r="IR29" s="32"/>
      <c r="IS29" s="32"/>
      <c r="IT29" s="32"/>
      <c r="IU29" s="32"/>
      <c r="IV29" s="32"/>
      <c r="IW29" s="32"/>
      <c r="IX29" s="32"/>
      <c r="IY29" s="32"/>
      <c r="IZ29" s="32"/>
      <c r="JA29" s="32"/>
      <c r="JB29" s="32"/>
      <c r="JC29" s="32"/>
      <c r="JD29" s="32"/>
      <c r="JE29" s="32"/>
      <c r="JF29" s="32"/>
      <c r="JG29" s="32"/>
      <c r="JH29" s="32"/>
      <c r="JI29" s="32"/>
      <c r="JJ29" s="32"/>
      <c r="JK29" s="32"/>
      <c r="JL29" s="32"/>
      <c r="JM29" s="32"/>
      <c r="JN29" s="32"/>
      <c r="JO29" s="32"/>
      <c r="JP29" s="32"/>
      <c r="JQ29" s="32"/>
      <c r="JR29" s="32"/>
      <c r="JS29" s="34"/>
      <c r="JT29" s="2"/>
    </row>
    <row r="30" spans="1:280" x14ac:dyDescent="0.25">
      <c r="A30" s="13"/>
      <c r="B30" s="13"/>
      <c r="C30" s="18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2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26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8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8"/>
      <c r="GO30" s="32"/>
      <c r="GP30" s="32"/>
      <c r="GQ30" s="32"/>
      <c r="GR30" s="32"/>
      <c r="GS30" s="32"/>
      <c r="GT30" s="32"/>
      <c r="GU30" s="32"/>
      <c r="GV30" s="32"/>
      <c r="GW30" s="32"/>
      <c r="GX30" s="32"/>
      <c r="GY30" s="32"/>
      <c r="GZ30" s="32"/>
      <c r="HA30" s="32"/>
      <c r="HB30" s="32"/>
      <c r="HC30" s="32"/>
      <c r="HD30" s="32"/>
      <c r="HE30" s="32"/>
      <c r="HF30" s="32"/>
      <c r="HG30" s="32"/>
      <c r="HH30" s="32"/>
      <c r="HI30" s="32"/>
      <c r="HJ30" s="32"/>
      <c r="HK30" s="32"/>
      <c r="HL30" s="32"/>
      <c r="HM30" s="32"/>
      <c r="HN30" s="32"/>
      <c r="HO30" s="32"/>
      <c r="HP30" s="32"/>
      <c r="HQ30" s="32"/>
      <c r="HR30" s="32"/>
      <c r="HS30" s="32"/>
      <c r="HT30" s="32"/>
      <c r="HU30" s="32"/>
      <c r="HV30" s="32"/>
      <c r="HW30" s="32"/>
      <c r="HX30" s="32"/>
      <c r="HY30" s="32"/>
      <c r="HZ30" s="32"/>
      <c r="IA30" s="32"/>
      <c r="IB30" s="32"/>
      <c r="IC30" s="32"/>
      <c r="ID30" s="32"/>
      <c r="IE30" s="32"/>
      <c r="IF30" s="32"/>
      <c r="IG30" s="32"/>
      <c r="IH30" s="32"/>
      <c r="II30" s="32"/>
      <c r="IJ30" s="32"/>
      <c r="IK30" s="32"/>
      <c r="IL30" s="32"/>
      <c r="IM30" s="32"/>
      <c r="IN30" s="32"/>
      <c r="IO30" s="32"/>
      <c r="IP30" s="32"/>
      <c r="IQ30" s="32"/>
      <c r="IR30" s="32"/>
      <c r="IS30" s="32"/>
      <c r="IT30" s="32"/>
      <c r="IU30" s="32"/>
      <c r="IV30" s="32"/>
      <c r="IW30" s="32"/>
      <c r="IX30" s="32"/>
      <c r="IY30" s="32"/>
      <c r="IZ30" s="32"/>
      <c r="JA30" s="32"/>
      <c r="JB30" s="32"/>
      <c r="JC30" s="32"/>
      <c r="JD30" s="32"/>
      <c r="JE30" s="32"/>
      <c r="JF30" s="32"/>
      <c r="JG30" s="32"/>
      <c r="JH30" s="32"/>
      <c r="JI30" s="32"/>
      <c r="JJ30" s="32"/>
      <c r="JK30" s="32"/>
      <c r="JL30" s="32"/>
      <c r="JM30" s="32"/>
      <c r="JN30" s="32"/>
      <c r="JO30" s="32"/>
      <c r="JP30" s="32"/>
      <c r="JQ30" s="32"/>
      <c r="JR30" s="32"/>
      <c r="JS30" s="34"/>
      <c r="JT30" s="2"/>
    </row>
    <row r="31" spans="1:280" x14ac:dyDescent="0.25">
      <c r="A31" s="13"/>
      <c r="B31" s="13"/>
      <c r="C31" s="18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21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26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15"/>
      <c r="DG31" s="15"/>
      <c r="DH31" s="15"/>
      <c r="DI31" s="18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8"/>
      <c r="GO31" s="32"/>
      <c r="GP31" s="32"/>
      <c r="GQ31" s="32"/>
      <c r="GR31" s="32"/>
      <c r="GS31" s="32"/>
      <c r="GT31" s="32"/>
      <c r="GU31" s="32"/>
      <c r="GV31" s="32"/>
      <c r="GW31" s="32"/>
      <c r="GX31" s="32"/>
      <c r="GY31" s="32"/>
      <c r="GZ31" s="32"/>
      <c r="HA31" s="32"/>
      <c r="HB31" s="32"/>
      <c r="HC31" s="32"/>
      <c r="HD31" s="32"/>
      <c r="HE31" s="32"/>
      <c r="HF31" s="32"/>
      <c r="HG31" s="32"/>
      <c r="HH31" s="32"/>
      <c r="HI31" s="32"/>
      <c r="HJ31" s="32"/>
      <c r="HK31" s="32"/>
      <c r="HL31" s="32"/>
      <c r="HM31" s="32"/>
      <c r="HN31" s="32"/>
      <c r="HO31" s="32"/>
      <c r="HP31" s="32"/>
      <c r="HQ31" s="32"/>
      <c r="HR31" s="32"/>
      <c r="HS31" s="32"/>
      <c r="HT31" s="32"/>
      <c r="HU31" s="32"/>
      <c r="HV31" s="32"/>
      <c r="HW31" s="32"/>
      <c r="HX31" s="32"/>
      <c r="HY31" s="32"/>
      <c r="HZ31" s="32"/>
      <c r="IA31" s="32"/>
      <c r="IB31" s="32"/>
      <c r="IC31" s="32"/>
      <c r="ID31" s="32"/>
      <c r="IE31" s="32"/>
      <c r="IF31" s="32"/>
      <c r="IG31" s="32"/>
      <c r="IH31" s="32"/>
      <c r="II31" s="32"/>
      <c r="IJ31" s="32"/>
      <c r="IK31" s="32"/>
      <c r="IL31" s="32"/>
      <c r="IM31" s="32"/>
      <c r="IN31" s="32"/>
      <c r="IO31" s="32"/>
      <c r="IP31" s="32"/>
      <c r="IQ31" s="32"/>
      <c r="IR31" s="32"/>
      <c r="IS31" s="32"/>
      <c r="IT31" s="32"/>
      <c r="IU31" s="32"/>
      <c r="IV31" s="32"/>
      <c r="IW31" s="32"/>
      <c r="IX31" s="32"/>
      <c r="IY31" s="32"/>
      <c r="IZ31" s="32"/>
      <c r="JA31" s="32"/>
      <c r="JB31" s="32"/>
      <c r="JC31" s="32"/>
      <c r="JD31" s="32"/>
      <c r="JE31" s="32"/>
      <c r="JF31" s="32"/>
      <c r="JG31" s="32"/>
      <c r="JH31" s="32"/>
      <c r="JI31" s="32"/>
      <c r="JJ31" s="32"/>
      <c r="JK31" s="32"/>
      <c r="JL31" s="32"/>
      <c r="JM31" s="32"/>
      <c r="JN31" s="32"/>
      <c r="JO31" s="32"/>
      <c r="JP31" s="32"/>
      <c r="JQ31" s="32"/>
      <c r="JR31" s="32"/>
      <c r="JS31" s="34"/>
      <c r="JT31" s="2"/>
    </row>
    <row r="32" spans="1:280" x14ac:dyDescent="0.25">
      <c r="A32" s="13"/>
      <c r="B32" s="13"/>
      <c r="C32" s="18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21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26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8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8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32"/>
      <c r="ID32" s="32"/>
      <c r="IE32" s="32"/>
      <c r="IF32" s="32"/>
      <c r="IG32" s="32"/>
      <c r="IH32" s="32"/>
      <c r="II32" s="32"/>
      <c r="IJ32" s="32"/>
      <c r="IK32" s="32"/>
      <c r="IL32" s="32"/>
      <c r="IM32" s="32"/>
      <c r="IN32" s="32"/>
      <c r="IO32" s="32"/>
      <c r="IP32" s="32"/>
      <c r="IQ32" s="32"/>
      <c r="IR32" s="32"/>
      <c r="IS32" s="32"/>
      <c r="IT32" s="32"/>
      <c r="IU32" s="32"/>
      <c r="IV32" s="32"/>
      <c r="IW32" s="32"/>
      <c r="IX32" s="32"/>
      <c r="IY32" s="32"/>
      <c r="IZ32" s="32"/>
      <c r="JA32" s="32"/>
      <c r="JB32" s="32"/>
      <c r="JC32" s="32"/>
      <c r="JD32" s="32"/>
      <c r="JE32" s="32"/>
      <c r="JF32" s="32"/>
      <c r="JG32" s="32"/>
      <c r="JH32" s="32"/>
      <c r="JI32" s="32"/>
      <c r="JJ32" s="32"/>
      <c r="JK32" s="32"/>
      <c r="JL32" s="32"/>
      <c r="JM32" s="32"/>
      <c r="JN32" s="32"/>
      <c r="JO32" s="32"/>
      <c r="JP32" s="32"/>
      <c r="JQ32" s="32"/>
      <c r="JR32" s="32"/>
      <c r="JS32" s="34"/>
      <c r="JT32" s="2"/>
    </row>
    <row r="33" spans="1:280" x14ac:dyDescent="0.25">
      <c r="A33" s="13"/>
      <c r="B33" s="13"/>
      <c r="C33" s="18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21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26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  <c r="CO33" s="15"/>
      <c r="CP33" s="15"/>
      <c r="CQ33" s="15"/>
      <c r="CR33" s="15"/>
      <c r="CS33" s="15"/>
      <c r="CT33" s="15"/>
      <c r="CU33" s="15"/>
      <c r="CV33" s="15"/>
      <c r="CW33" s="15"/>
      <c r="CX33" s="15"/>
      <c r="CY33" s="15"/>
      <c r="CZ33" s="15"/>
      <c r="DA33" s="15"/>
      <c r="DB33" s="15"/>
      <c r="DC33" s="15"/>
      <c r="DD33" s="15"/>
      <c r="DE33" s="15"/>
      <c r="DF33" s="15"/>
      <c r="DG33" s="15"/>
      <c r="DH33" s="15"/>
      <c r="DI33" s="18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8"/>
      <c r="GO33" s="32"/>
      <c r="GP33" s="32"/>
      <c r="GQ33" s="32"/>
      <c r="GR33" s="32"/>
      <c r="GS33" s="32"/>
      <c r="GT33" s="32"/>
      <c r="GU33" s="32"/>
      <c r="GV33" s="32"/>
      <c r="GW33" s="32"/>
      <c r="GX33" s="32"/>
      <c r="GY33" s="32"/>
      <c r="GZ33" s="32"/>
      <c r="HA33" s="32"/>
      <c r="HB33" s="32"/>
      <c r="HC33" s="32"/>
      <c r="HD33" s="32"/>
      <c r="HE33" s="32"/>
      <c r="HF33" s="32"/>
      <c r="HG33" s="32"/>
      <c r="HH33" s="32"/>
      <c r="HI33" s="32"/>
      <c r="HJ33" s="32"/>
      <c r="HK33" s="32"/>
      <c r="HL33" s="32"/>
      <c r="HM33" s="32"/>
      <c r="HN33" s="32"/>
      <c r="HO33" s="32"/>
      <c r="HP33" s="32"/>
      <c r="HQ33" s="32"/>
      <c r="HR33" s="32"/>
      <c r="HS33" s="32"/>
      <c r="HT33" s="32"/>
      <c r="HU33" s="32"/>
      <c r="HV33" s="32"/>
      <c r="HW33" s="32"/>
      <c r="HX33" s="32"/>
      <c r="HY33" s="32"/>
      <c r="HZ33" s="32"/>
      <c r="IA33" s="32"/>
      <c r="IB33" s="32"/>
      <c r="IC33" s="32"/>
      <c r="ID33" s="32"/>
      <c r="IE33" s="32"/>
      <c r="IF33" s="32"/>
      <c r="IG33" s="32"/>
      <c r="IH33" s="32"/>
      <c r="II33" s="32"/>
      <c r="IJ33" s="32"/>
      <c r="IK33" s="32"/>
      <c r="IL33" s="32"/>
      <c r="IM33" s="32"/>
      <c r="IN33" s="32"/>
      <c r="IO33" s="32"/>
      <c r="IP33" s="32"/>
      <c r="IQ33" s="32"/>
      <c r="IR33" s="32"/>
      <c r="IS33" s="32"/>
      <c r="IT33" s="32"/>
      <c r="IU33" s="32"/>
      <c r="IV33" s="32"/>
      <c r="IW33" s="32"/>
      <c r="IX33" s="32"/>
      <c r="IY33" s="32"/>
      <c r="IZ33" s="32"/>
      <c r="JA33" s="32"/>
      <c r="JB33" s="32"/>
      <c r="JC33" s="32"/>
      <c r="JD33" s="32"/>
      <c r="JE33" s="32"/>
      <c r="JF33" s="32"/>
      <c r="JG33" s="32"/>
      <c r="JH33" s="32"/>
      <c r="JI33" s="32"/>
      <c r="JJ33" s="32"/>
      <c r="JK33" s="32"/>
      <c r="JL33" s="32"/>
      <c r="JM33" s="32"/>
      <c r="JN33" s="32"/>
      <c r="JO33" s="32"/>
      <c r="JP33" s="32"/>
      <c r="JQ33" s="32"/>
      <c r="JR33" s="32"/>
      <c r="JS33" s="34"/>
      <c r="JT33" s="2"/>
    </row>
    <row r="34" spans="1:280" x14ac:dyDescent="0.25">
      <c r="A34" s="13"/>
      <c r="B34" s="13"/>
      <c r="C34" s="18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21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26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  <c r="CO34" s="15"/>
      <c r="CP34" s="15"/>
      <c r="CQ34" s="15"/>
      <c r="CR34" s="15"/>
      <c r="CS34" s="15"/>
      <c r="CT34" s="15"/>
      <c r="CU34" s="15"/>
      <c r="CV34" s="15"/>
      <c r="CW34" s="15"/>
      <c r="CX34" s="15"/>
      <c r="CY34" s="15"/>
      <c r="CZ34" s="15"/>
      <c r="DA34" s="15"/>
      <c r="DB34" s="15"/>
      <c r="DC34" s="15"/>
      <c r="DD34" s="15"/>
      <c r="DE34" s="15"/>
      <c r="DF34" s="15"/>
      <c r="DG34" s="15"/>
      <c r="DH34" s="15"/>
      <c r="DI34" s="18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8"/>
      <c r="GO34" s="32"/>
      <c r="GP34" s="32"/>
      <c r="GQ34" s="32"/>
      <c r="GR34" s="32"/>
      <c r="GS34" s="32"/>
      <c r="GT34" s="32"/>
      <c r="GU34" s="32"/>
      <c r="GV34" s="32"/>
      <c r="GW34" s="32"/>
      <c r="GX34" s="32"/>
      <c r="GY34" s="32"/>
      <c r="GZ34" s="32"/>
      <c r="HA34" s="32"/>
      <c r="HB34" s="32"/>
      <c r="HC34" s="32"/>
      <c r="HD34" s="32"/>
      <c r="HE34" s="32"/>
      <c r="HF34" s="32"/>
      <c r="HG34" s="32"/>
      <c r="HH34" s="32"/>
      <c r="HI34" s="32"/>
      <c r="HJ34" s="32"/>
      <c r="HK34" s="32"/>
      <c r="HL34" s="32"/>
      <c r="HM34" s="32"/>
      <c r="HN34" s="32"/>
      <c r="HO34" s="32"/>
      <c r="HP34" s="32"/>
      <c r="HQ34" s="32"/>
      <c r="HR34" s="32"/>
      <c r="HS34" s="32"/>
      <c r="HT34" s="32"/>
      <c r="HU34" s="32"/>
      <c r="HV34" s="32"/>
      <c r="HW34" s="32"/>
      <c r="HX34" s="32"/>
      <c r="HY34" s="32"/>
      <c r="HZ34" s="32"/>
      <c r="IA34" s="32"/>
      <c r="IB34" s="32"/>
      <c r="IC34" s="32"/>
      <c r="ID34" s="32"/>
      <c r="IE34" s="32"/>
      <c r="IF34" s="32"/>
      <c r="IG34" s="32"/>
      <c r="IH34" s="32"/>
      <c r="II34" s="32"/>
      <c r="IJ34" s="32"/>
      <c r="IK34" s="32"/>
      <c r="IL34" s="32"/>
      <c r="IM34" s="32"/>
      <c r="IN34" s="32"/>
      <c r="IO34" s="32"/>
      <c r="IP34" s="32"/>
      <c r="IQ34" s="32"/>
      <c r="IR34" s="32"/>
      <c r="IS34" s="32"/>
      <c r="IT34" s="32"/>
      <c r="IU34" s="32"/>
      <c r="IV34" s="32"/>
      <c r="IW34" s="32"/>
      <c r="IX34" s="32"/>
      <c r="IY34" s="32"/>
      <c r="IZ34" s="32"/>
      <c r="JA34" s="32"/>
      <c r="JB34" s="32"/>
      <c r="JC34" s="32"/>
      <c r="JD34" s="32"/>
      <c r="JE34" s="32"/>
      <c r="JF34" s="32"/>
      <c r="JG34" s="32"/>
      <c r="JH34" s="32"/>
      <c r="JI34" s="32"/>
      <c r="JJ34" s="32"/>
      <c r="JK34" s="32"/>
      <c r="JL34" s="32"/>
      <c r="JM34" s="32"/>
      <c r="JN34" s="32"/>
      <c r="JO34" s="32"/>
      <c r="JP34" s="32"/>
      <c r="JQ34" s="32"/>
      <c r="JR34" s="32"/>
      <c r="JS34" s="34"/>
      <c r="JT34" s="2"/>
    </row>
    <row r="35" spans="1:280" x14ac:dyDescent="0.25">
      <c r="A35" s="13"/>
      <c r="B35" s="13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21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26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  <c r="CO35" s="15"/>
      <c r="CP35" s="15"/>
      <c r="CQ35" s="15"/>
      <c r="CR35" s="15"/>
      <c r="CS35" s="15"/>
      <c r="CT35" s="15"/>
      <c r="CU35" s="15"/>
      <c r="CV35" s="15"/>
      <c r="CW35" s="15"/>
      <c r="CX35" s="15"/>
      <c r="CY35" s="15"/>
      <c r="CZ35" s="15"/>
      <c r="DA35" s="15"/>
      <c r="DB35" s="15"/>
      <c r="DC35" s="15"/>
      <c r="DD35" s="15"/>
      <c r="DE35" s="15"/>
      <c r="DF35" s="15"/>
      <c r="DG35" s="15"/>
      <c r="DH35" s="15"/>
      <c r="DI35" s="18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8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32"/>
      <c r="ID35" s="32"/>
      <c r="IE35" s="32"/>
      <c r="IF35" s="32"/>
      <c r="IG35" s="32"/>
      <c r="IH35" s="32"/>
      <c r="II35" s="32"/>
      <c r="IJ35" s="32"/>
      <c r="IK35" s="32"/>
      <c r="IL35" s="32"/>
      <c r="IM35" s="32"/>
      <c r="IN35" s="32"/>
      <c r="IO35" s="32"/>
      <c r="IP35" s="32"/>
      <c r="IQ35" s="32"/>
      <c r="IR35" s="32"/>
      <c r="IS35" s="32"/>
      <c r="IT35" s="32"/>
      <c r="IU35" s="32"/>
      <c r="IV35" s="32"/>
      <c r="IW35" s="32"/>
      <c r="IX35" s="32"/>
      <c r="IY35" s="32"/>
      <c r="IZ35" s="32"/>
      <c r="JA35" s="32"/>
      <c r="JB35" s="32"/>
      <c r="JC35" s="32"/>
      <c r="JD35" s="32"/>
      <c r="JE35" s="32"/>
      <c r="JF35" s="32"/>
      <c r="JG35" s="32"/>
      <c r="JH35" s="32"/>
      <c r="JI35" s="32"/>
      <c r="JJ35" s="32"/>
      <c r="JK35" s="32"/>
      <c r="JL35" s="32"/>
      <c r="JM35" s="32"/>
      <c r="JN35" s="32"/>
      <c r="JO35" s="32"/>
      <c r="JP35" s="32"/>
      <c r="JQ35" s="32"/>
      <c r="JR35" s="32"/>
      <c r="JS35" s="34"/>
      <c r="JT35" s="2"/>
    </row>
    <row r="36" spans="1:280" x14ac:dyDescent="0.25">
      <c r="A36" s="13"/>
      <c r="B36" s="13"/>
      <c r="C36" s="18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21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26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  <c r="CO36" s="15"/>
      <c r="CP36" s="15"/>
      <c r="CQ36" s="15"/>
      <c r="CR36" s="15"/>
      <c r="CS36" s="15"/>
      <c r="CT36" s="15"/>
      <c r="CU36" s="15"/>
      <c r="CV36" s="15"/>
      <c r="CW36" s="15"/>
      <c r="CX36" s="15"/>
      <c r="CY36" s="15"/>
      <c r="CZ36" s="15"/>
      <c r="DA36" s="15"/>
      <c r="DB36" s="15"/>
      <c r="DC36" s="15"/>
      <c r="DD36" s="15"/>
      <c r="DE36" s="15"/>
      <c r="DF36" s="15"/>
      <c r="DG36" s="15"/>
      <c r="DH36" s="15"/>
      <c r="DI36" s="18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8"/>
      <c r="GO36" s="32"/>
      <c r="GP36" s="32"/>
      <c r="GQ36" s="32"/>
      <c r="GR36" s="32"/>
      <c r="GS36" s="32"/>
      <c r="GT36" s="32"/>
      <c r="GU36" s="32"/>
      <c r="GV36" s="32"/>
      <c r="GW36" s="32"/>
      <c r="GX36" s="32"/>
      <c r="GY36" s="32"/>
      <c r="GZ36" s="32"/>
      <c r="HA36" s="32"/>
      <c r="HB36" s="32"/>
      <c r="HC36" s="32"/>
      <c r="HD36" s="32"/>
      <c r="HE36" s="32"/>
      <c r="HF36" s="32"/>
      <c r="HG36" s="32"/>
      <c r="HH36" s="32"/>
      <c r="HI36" s="32"/>
      <c r="HJ36" s="32"/>
      <c r="HK36" s="32"/>
      <c r="HL36" s="32"/>
      <c r="HM36" s="32"/>
      <c r="HN36" s="32"/>
      <c r="HO36" s="32"/>
      <c r="HP36" s="32"/>
      <c r="HQ36" s="32"/>
      <c r="HR36" s="32"/>
      <c r="HS36" s="32"/>
      <c r="HT36" s="32"/>
      <c r="HU36" s="32"/>
      <c r="HV36" s="32"/>
      <c r="HW36" s="32"/>
      <c r="HX36" s="32"/>
      <c r="HY36" s="32"/>
      <c r="HZ36" s="32"/>
      <c r="IA36" s="32"/>
      <c r="IB36" s="32"/>
      <c r="IC36" s="32"/>
      <c r="ID36" s="32"/>
      <c r="IE36" s="32"/>
      <c r="IF36" s="32"/>
      <c r="IG36" s="32"/>
      <c r="IH36" s="32"/>
      <c r="II36" s="32"/>
      <c r="IJ36" s="32"/>
      <c r="IK36" s="32"/>
      <c r="IL36" s="32"/>
      <c r="IM36" s="32"/>
      <c r="IN36" s="32"/>
      <c r="IO36" s="32"/>
      <c r="IP36" s="32"/>
      <c r="IQ36" s="32"/>
      <c r="IR36" s="32"/>
      <c r="IS36" s="32"/>
      <c r="IT36" s="32"/>
      <c r="IU36" s="32"/>
      <c r="IV36" s="32"/>
      <c r="IW36" s="32"/>
      <c r="IX36" s="32"/>
      <c r="IY36" s="32"/>
      <c r="IZ36" s="32"/>
      <c r="JA36" s="32"/>
      <c r="JB36" s="32"/>
      <c r="JC36" s="32"/>
      <c r="JD36" s="32"/>
      <c r="JE36" s="32"/>
      <c r="JF36" s="32"/>
      <c r="JG36" s="32"/>
      <c r="JH36" s="32"/>
      <c r="JI36" s="32"/>
      <c r="JJ36" s="32"/>
      <c r="JK36" s="32"/>
      <c r="JL36" s="32"/>
      <c r="JM36" s="32"/>
      <c r="JN36" s="32"/>
      <c r="JO36" s="32"/>
      <c r="JP36" s="32"/>
      <c r="JQ36" s="32"/>
      <c r="JR36" s="32"/>
      <c r="JS36" s="34"/>
      <c r="JT36" s="2"/>
    </row>
    <row r="37" spans="1:280" x14ac:dyDescent="0.25">
      <c r="A37" s="13"/>
      <c r="B37" s="13"/>
      <c r="C37" s="18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21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26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  <c r="CO37" s="15"/>
      <c r="CP37" s="15"/>
      <c r="CQ37" s="15"/>
      <c r="CR37" s="15"/>
      <c r="CS37" s="15"/>
      <c r="CT37" s="15"/>
      <c r="CU37" s="15"/>
      <c r="CV37" s="15"/>
      <c r="CW37" s="15"/>
      <c r="CX37" s="15"/>
      <c r="CY37" s="15"/>
      <c r="CZ37" s="15"/>
      <c r="DA37" s="15"/>
      <c r="DB37" s="15"/>
      <c r="DC37" s="15"/>
      <c r="DD37" s="15"/>
      <c r="DE37" s="15"/>
      <c r="DF37" s="15"/>
      <c r="DG37" s="15"/>
      <c r="DH37" s="15"/>
      <c r="DI37" s="18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8"/>
      <c r="GO37" s="32"/>
      <c r="GP37" s="32"/>
      <c r="GQ37" s="32"/>
      <c r="GR37" s="32"/>
      <c r="GS37" s="32"/>
      <c r="GT37" s="32"/>
      <c r="GU37" s="32"/>
      <c r="GV37" s="32"/>
      <c r="GW37" s="32"/>
      <c r="GX37" s="32"/>
      <c r="GY37" s="32"/>
      <c r="GZ37" s="32"/>
      <c r="HA37" s="32"/>
      <c r="HB37" s="32"/>
      <c r="HC37" s="32"/>
      <c r="HD37" s="32"/>
      <c r="HE37" s="32"/>
      <c r="HF37" s="32"/>
      <c r="HG37" s="32"/>
      <c r="HH37" s="32"/>
      <c r="HI37" s="32"/>
      <c r="HJ37" s="32"/>
      <c r="HK37" s="32"/>
      <c r="HL37" s="32"/>
      <c r="HM37" s="32"/>
      <c r="HN37" s="32"/>
      <c r="HO37" s="32"/>
      <c r="HP37" s="32"/>
      <c r="HQ37" s="32"/>
      <c r="HR37" s="32"/>
      <c r="HS37" s="32"/>
      <c r="HT37" s="32"/>
      <c r="HU37" s="32"/>
      <c r="HV37" s="32"/>
      <c r="HW37" s="32"/>
      <c r="HX37" s="32"/>
      <c r="HY37" s="32"/>
      <c r="HZ37" s="32"/>
      <c r="IA37" s="32"/>
      <c r="IB37" s="32"/>
      <c r="IC37" s="32"/>
      <c r="ID37" s="32"/>
      <c r="IE37" s="32"/>
      <c r="IF37" s="32"/>
      <c r="IG37" s="32"/>
      <c r="IH37" s="32"/>
      <c r="II37" s="32"/>
      <c r="IJ37" s="32"/>
      <c r="IK37" s="32"/>
      <c r="IL37" s="32"/>
      <c r="IM37" s="32"/>
      <c r="IN37" s="32"/>
      <c r="IO37" s="32"/>
      <c r="IP37" s="32"/>
      <c r="IQ37" s="32"/>
      <c r="IR37" s="32"/>
      <c r="IS37" s="32"/>
      <c r="IT37" s="32"/>
      <c r="IU37" s="32"/>
      <c r="IV37" s="32"/>
      <c r="IW37" s="32"/>
      <c r="IX37" s="32"/>
      <c r="IY37" s="32"/>
      <c r="IZ37" s="32"/>
      <c r="JA37" s="32"/>
      <c r="JB37" s="32"/>
      <c r="JC37" s="32"/>
      <c r="JD37" s="32"/>
      <c r="JE37" s="32"/>
      <c r="JF37" s="32"/>
      <c r="JG37" s="32"/>
      <c r="JH37" s="32"/>
      <c r="JI37" s="32"/>
      <c r="JJ37" s="32"/>
      <c r="JK37" s="32"/>
      <c r="JL37" s="32"/>
      <c r="JM37" s="32"/>
      <c r="JN37" s="32"/>
      <c r="JO37" s="32"/>
      <c r="JP37" s="32"/>
      <c r="JQ37" s="32"/>
      <c r="JR37" s="32"/>
      <c r="JS37" s="34"/>
      <c r="JT37" s="2"/>
    </row>
    <row r="38" spans="1:280" x14ac:dyDescent="0.25">
      <c r="A38" s="13"/>
      <c r="B38" s="13"/>
      <c r="C38" s="18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21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26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  <c r="CO38" s="15"/>
      <c r="CP38" s="15"/>
      <c r="CQ38" s="15"/>
      <c r="CR38" s="15"/>
      <c r="CS38" s="15"/>
      <c r="CT38" s="15"/>
      <c r="CU38" s="15"/>
      <c r="CV38" s="15"/>
      <c r="CW38" s="15"/>
      <c r="CX38" s="15"/>
      <c r="CY38" s="15"/>
      <c r="CZ38" s="15"/>
      <c r="DA38" s="15"/>
      <c r="DB38" s="15"/>
      <c r="DC38" s="15"/>
      <c r="DD38" s="15"/>
      <c r="DE38" s="15"/>
      <c r="DF38" s="15"/>
      <c r="DG38" s="15"/>
      <c r="DH38" s="15"/>
      <c r="DI38" s="18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8"/>
      <c r="GO38" s="32"/>
      <c r="GP38" s="32"/>
      <c r="GQ38" s="32"/>
      <c r="GR38" s="32"/>
      <c r="GS38" s="32"/>
      <c r="GT38" s="32"/>
      <c r="GU38" s="32"/>
      <c r="GV38" s="32"/>
      <c r="GW38" s="32"/>
      <c r="GX38" s="32"/>
      <c r="GY38" s="32"/>
      <c r="GZ38" s="32"/>
      <c r="HA38" s="32"/>
      <c r="HB38" s="32"/>
      <c r="HC38" s="32"/>
      <c r="HD38" s="32"/>
      <c r="HE38" s="32"/>
      <c r="HF38" s="32"/>
      <c r="HG38" s="32"/>
      <c r="HH38" s="32"/>
      <c r="HI38" s="32"/>
      <c r="HJ38" s="32"/>
      <c r="HK38" s="32"/>
      <c r="HL38" s="32"/>
      <c r="HM38" s="32"/>
      <c r="HN38" s="32"/>
      <c r="HO38" s="32"/>
      <c r="HP38" s="32"/>
      <c r="HQ38" s="32"/>
      <c r="HR38" s="32"/>
      <c r="HS38" s="32"/>
      <c r="HT38" s="32"/>
      <c r="HU38" s="32"/>
      <c r="HV38" s="32"/>
      <c r="HW38" s="32"/>
      <c r="HX38" s="32"/>
      <c r="HY38" s="32"/>
      <c r="HZ38" s="32"/>
      <c r="IA38" s="32"/>
      <c r="IB38" s="32"/>
      <c r="IC38" s="32"/>
      <c r="ID38" s="32"/>
      <c r="IE38" s="32"/>
      <c r="IF38" s="32"/>
      <c r="IG38" s="32"/>
      <c r="IH38" s="32"/>
      <c r="II38" s="32"/>
      <c r="IJ38" s="32"/>
      <c r="IK38" s="32"/>
      <c r="IL38" s="32"/>
      <c r="IM38" s="32"/>
      <c r="IN38" s="32"/>
      <c r="IO38" s="32"/>
      <c r="IP38" s="32"/>
      <c r="IQ38" s="32"/>
      <c r="IR38" s="32"/>
      <c r="IS38" s="32"/>
      <c r="IT38" s="32"/>
      <c r="IU38" s="32"/>
      <c r="IV38" s="32"/>
      <c r="IW38" s="32"/>
      <c r="IX38" s="32"/>
      <c r="IY38" s="32"/>
      <c r="IZ38" s="32"/>
      <c r="JA38" s="32"/>
      <c r="JB38" s="32"/>
      <c r="JC38" s="32"/>
      <c r="JD38" s="32"/>
      <c r="JE38" s="32"/>
      <c r="JF38" s="32"/>
      <c r="JG38" s="32"/>
      <c r="JH38" s="32"/>
      <c r="JI38" s="32"/>
      <c r="JJ38" s="32"/>
      <c r="JK38" s="32"/>
      <c r="JL38" s="32"/>
      <c r="JM38" s="32"/>
      <c r="JN38" s="32"/>
      <c r="JO38" s="32"/>
      <c r="JP38" s="32"/>
      <c r="JQ38" s="32"/>
      <c r="JR38" s="32"/>
      <c r="JS38" s="34"/>
      <c r="JT38" s="2"/>
    </row>
    <row r="39" spans="1:280" x14ac:dyDescent="0.25">
      <c r="A39" s="13"/>
      <c r="B39" s="13"/>
      <c r="C39" s="18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21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26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  <c r="CO39" s="15"/>
      <c r="CP39" s="15"/>
      <c r="CQ39" s="15"/>
      <c r="CR39" s="15"/>
      <c r="CS39" s="15"/>
      <c r="CT39" s="15"/>
      <c r="CU39" s="15"/>
      <c r="CV39" s="15"/>
      <c r="CW39" s="15"/>
      <c r="CX39" s="15"/>
      <c r="CY39" s="15"/>
      <c r="CZ39" s="15"/>
      <c r="DA39" s="15"/>
      <c r="DB39" s="15"/>
      <c r="DC39" s="15"/>
      <c r="DD39" s="15"/>
      <c r="DE39" s="15"/>
      <c r="DF39" s="15"/>
      <c r="DG39" s="15"/>
      <c r="DH39" s="15"/>
      <c r="DI39" s="18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8"/>
      <c r="GO39" s="32"/>
      <c r="GP39" s="32"/>
      <c r="GQ39" s="32"/>
      <c r="GR39" s="32"/>
      <c r="GS39" s="32"/>
      <c r="GT39" s="32"/>
      <c r="GU39" s="32"/>
      <c r="GV39" s="32"/>
      <c r="GW39" s="32"/>
      <c r="GX39" s="32"/>
      <c r="GY39" s="32"/>
      <c r="GZ39" s="32"/>
      <c r="HA39" s="32"/>
      <c r="HB39" s="32"/>
      <c r="HC39" s="32"/>
      <c r="HD39" s="32"/>
      <c r="HE39" s="32"/>
      <c r="HF39" s="32"/>
      <c r="HG39" s="32"/>
      <c r="HH39" s="32"/>
      <c r="HI39" s="32"/>
      <c r="HJ39" s="32"/>
      <c r="HK39" s="32"/>
      <c r="HL39" s="32"/>
      <c r="HM39" s="32"/>
      <c r="HN39" s="32"/>
      <c r="HO39" s="32"/>
      <c r="HP39" s="32"/>
      <c r="HQ39" s="32"/>
      <c r="HR39" s="32"/>
      <c r="HS39" s="32"/>
      <c r="HT39" s="32"/>
      <c r="HU39" s="32"/>
      <c r="HV39" s="32"/>
      <c r="HW39" s="32"/>
      <c r="HX39" s="32"/>
      <c r="HY39" s="32"/>
      <c r="HZ39" s="32"/>
      <c r="IA39" s="32"/>
      <c r="IB39" s="32"/>
      <c r="IC39" s="32"/>
      <c r="ID39" s="32"/>
      <c r="IE39" s="32"/>
      <c r="IF39" s="32"/>
      <c r="IG39" s="32"/>
      <c r="IH39" s="32"/>
      <c r="II39" s="32"/>
      <c r="IJ39" s="32"/>
      <c r="IK39" s="32"/>
      <c r="IL39" s="32"/>
      <c r="IM39" s="32"/>
      <c r="IN39" s="32"/>
      <c r="IO39" s="32"/>
      <c r="IP39" s="32"/>
      <c r="IQ39" s="32"/>
      <c r="IR39" s="32"/>
      <c r="IS39" s="32"/>
      <c r="IT39" s="32"/>
      <c r="IU39" s="32"/>
      <c r="IV39" s="32"/>
      <c r="IW39" s="32"/>
      <c r="IX39" s="32"/>
      <c r="IY39" s="32"/>
      <c r="IZ39" s="32"/>
      <c r="JA39" s="32"/>
      <c r="JB39" s="32"/>
      <c r="JC39" s="32"/>
      <c r="JD39" s="32"/>
      <c r="JE39" s="32"/>
      <c r="JF39" s="32"/>
      <c r="JG39" s="32"/>
      <c r="JH39" s="32"/>
      <c r="JI39" s="32"/>
      <c r="JJ39" s="32"/>
      <c r="JK39" s="32"/>
      <c r="JL39" s="32"/>
      <c r="JM39" s="32"/>
      <c r="JN39" s="32"/>
      <c r="JO39" s="32"/>
      <c r="JP39" s="32"/>
      <c r="JQ39" s="32"/>
      <c r="JR39" s="32"/>
      <c r="JS39" s="34"/>
      <c r="JT39" s="2"/>
    </row>
    <row r="40" spans="1:280" x14ac:dyDescent="0.25">
      <c r="A40" s="13"/>
      <c r="B40" s="13"/>
      <c r="C40" s="18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21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26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  <c r="CO40" s="15"/>
      <c r="CP40" s="15"/>
      <c r="CQ40" s="15"/>
      <c r="CR40" s="15"/>
      <c r="CS40" s="15"/>
      <c r="CT40" s="15"/>
      <c r="CU40" s="15"/>
      <c r="CV40" s="15"/>
      <c r="CW40" s="15"/>
      <c r="CX40" s="15"/>
      <c r="CY40" s="15"/>
      <c r="CZ40" s="15"/>
      <c r="DA40" s="15"/>
      <c r="DB40" s="15"/>
      <c r="DC40" s="15"/>
      <c r="DD40" s="15"/>
      <c r="DE40" s="15"/>
      <c r="DF40" s="15"/>
      <c r="DG40" s="15"/>
      <c r="DH40" s="15"/>
      <c r="DI40" s="18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8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  <c r="HQ40" s="32"/>
      <c r="HR40" s="32"/>
      <c r="HS40" s="32"/>
      <c r="HT40" s="32"/>
      <c r="HU40" s="32"/>
      <c r="HV40" s="32"/>
      <c r="HW40" s="32"/>
      <c r="HX40" s="32"/>
      <c r="HY40" s="32"/>
      <c r="HZ40" s="32"/>
      <c r="IA40" s="32"/>
      <c r="IB40" s="32"/>
      <c r="IC40" s="32"/>
      <c r="ID40" s="32"/>
      <c r="IE40" s="32"/>
      <c r="IF40" s="32"/>
      <c r="IG40" s="32"/>
      <c r="IH40" s="32"/>
      <c r="II40" s="32"/>
      <c r="IJ40" s="32"/>
      <c r="IK40" s="32"/>
      <c r="IL40" s="32"/>
      <c r="IM40" s="32"/>
      <c r="IN40" s="32"/>
      <c r="IO40" s="32"/>
      <c r="IP40" s="32"/>
      <c r="IQ40" s="32"/>
      <c r="IR40" s="32"/>
      <c r="IS40" s="32"/>
      <c r="IT40" s="32"/>
      <c r="IU40" s="32"/>
      <c r="IV40" s="32"/>
      <c r="IW40" s="32"/>
      <c r="IX40" s="32"/>
      <c r="IY40" s="32"/>
      <c r="IZ40" s="32"/>
      <c r="JA40" s="32"/>
      <c r="JB40" s="32"/>
      <c r="JC40" s="32"/>
      <c r="JD40" s="32"/>
      <c r="JE40" s="32"/>
      <c r="JF40" s="32"/>
      <c r="JG40" s="32"/>
      <c r="JH40" s="32"/>
      <c r="JI40" s="32"/>
      <c r="JJ40" s="32"/>
      <c r="JK40" s="32"/>
      <c r="JL40" s="32"/>
      <c r="JM40" s="32"/>
      <c r="JN40" s="32"/>
      <c r="JO40" s="32"/>
      <c r="JP40" s="32"/>
      <c r="JQ40" s="32"/>
      <c r="JR40" s="32"/>
      <c r="JS40" s="34"/>
      <c r="JT40" s="2"/>
    </row>
    <row r="41" spans="1:280" x14ac:dyDescent="0.25">
      <c r="A41" s="13"/>
      <c r="B41" s="13"/>
      <c r="C41" s="18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21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26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  <c r="CO41" s="15"/>
      <c r="CP41" s="15"/>
      <c r="CQ41" s="15"/>
      <c r="CR41" s="15"/>
      <c r="CS41" s="15"/>
      <c r="CT41" s="15"/>
      <c r="CU41" s="15"/>
      <c r="CV41" s="15"/>
      <c r="CW41" s="15"/>
      <c r="CX41" s="15"/>
      <c r="CY41" s="15"/>
      <c r="CZ41" s="15"/>
      <c r="DA41" s="15"/>
      <c r="DB41" s="15"/>
      <c r="DC41" s="15"/>
      <c r="DD41" s="15"/>
      <c r="DE41" s="15"/>
      <c r="DF41" s="15"/>
      <c r="DG41" s="15"/>
      <c r="DH41" s="15"/>
      <c r="DI41" s="18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8"/>
      <c r="GO41" s="32"/>
      <c r="GP41" s="32"/>
      <c r="GQ41" s="32"/>
      <c r="GR41" s="32"/>
      <c r="GS41" s="32"/>
      <c r="GT41" s="32"/>
      <c r="GU41" s="32"/>
      <c r="GV41" s="32"/>
      <c r="GW41" s="32"/>
      <c r="GX41" s="32"/>
      <c r="GY41" s="32"/>
      <c r="GZ41" s="32"/>
      <c r="HA41" s="32"/>
      <c r="HB41" s="32"/>
      <c r="HC41" s="32"/>
      <c r="HD41" s="32"/>
      <c r="HE41" s="32"/>
      <c r="HF41" s="32"/>
      <c r="HG41" s="32"/>
      <c r="HH41" s="32"/>
      <c r="HI41" s="32"/>
      <c r="HJ41" s="32"/>
      <c r="HK41" s="32"/>
      <c r="HL41" s="32"/>
      <c r="HM41" s="32"/>
      <c r="HN41" s="32"/>
      <c r="HO41" s="32"/>
      <c r="HP41" s="32"/>
      <c r="HQ41" s="32"/>
      <c r="HR41" s="32"/>
      <c r="HS41" s="32"/>
      <c r="HT41" s="32"/>
      <c r="HU41" s="32"/>
      <c r="HV41" s="32"/>
      <c r="HW41" s="32"/>
      <c r="HX41" s="32"/>
      <c r="HY41" s="32"/>
      <c r="HZ41" s="32"/>
      <c r="IA41" s="32"/>
      <c r="IB41" s="32"/>
      <c r="IC41" s="32"/>
      <c r="ID41" s="32"/>
      <c r="IE41" s="32"/>
      <c r="IF41" s="32"/>
      <c r="IG41" s="32"/>
      <c r="IH41" s="32"/>
      <c r="II41" s="32"/>
      <c r="IJ41" s="32"/>
      <c r="IK41" s="32"/>
      <c r="IL41" s="32"/>
      <c r="IM41" s="32"/>
      <c r="IN41" s="32"/>
      <c r="IO41" s="32"/>
      <c r="IP41" s="32"/>
      <c r="IQ41" s="32"/>
      <c r="IR41" s="32"/>
      <c r="IS41" s="32"/>
      <c r="IT41" s="32"/>
      <c r="IU41" s="32"/>
      <c r="IV41" s="32"/>
      <c r="IW41" s="32"/>
      <c r="IX41" s="32"/>
      <c r="IY41" s="32"/>
      <c r="IZ41" s="32"/>
      <c r="JA41" s="32"/>
      <c r="JB41" s="32"/>
      <c r="JC41" s="32"/>
      <c r="JD41" s="32"/>
      <c r="JE41" s="32"/>
      <c r="JF41" s="32"/>
      <c r="JG41" s="32"/>
      <c r="JH41" s="32"/>
      <c r="JI41" s="32"/>
      <c r="JJ41" s="32"/>
      <c r="JK41" s="32"/>
      <c r="JL41" s="32"/>
      <c r="JM41" s="32"/>
      <c r="JN41" s="32"/>
      <c r="JO41" s="32"/>
      <c r="JP41" s="32"/>
      <c r="JQ41" s="32"/>
      <c r="JR41" s="32"/>
      <c r="JS41" s="34"/>
      <c r="JT41" s="2"/>
    </row>
    <row r="42" spans="1:280" x14ac:dyDescent="0.25">
      <c r="A42" s="13"/>
      <c r="B42" s="13"/>
      <c r="C42" s="18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21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26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  <c r="CO42" s="15"/>
      <c r="CP42" s="15"/>
      <c r="CQ42" s="15"/>
      <c r="CR42" s="15"/>
      <c r="CS42" s="15"/>
      <c r="CT42" s="15"/>
      <c r="CU42" s="15"/>
      <c r="CV42" s="15"/>
      <c r="CW42" s="15"/>
      <c r="CX42" s="15"/>
      <c r="CY42" s="15"/>
      <c r="CZ42" s="15"/>
      <c r="DA42" s="15"/>
      <c r="DB42" s="15"/>
      <c r="DC42" s="15"/>
      <c r="DD42" s="15"/>
      <c r="DE42" s="15"/>
      <c r="DF42" s="15"/>
      <c r="DG42" s="15"/>
      <c r="DH42" s="15"/>
      <c r="DI42" s="18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8"/>
      <c r="GO42" s="32"/>
      <c r="GP42" s="32"/>
      <c r="GQ42" s="32"/>
      <c r="GR42" s="32"/>
      <c r="GS42" s="32"/>
      <c r="GT42" s="32"/>
      <c r="GU42" s="32"/>
      <c r="GV42" s="32"/>
      <c r="GW42" s="32"/>
      <c r="GX42" s="32"/>
      <c r="GY42" s="32"/>
      <c r="GZ42" s="32"/>
      <c r="HA42" s="32"/>
      <c r="HB42" s="32"/>
      <c r="HC42" s="32"/>
      <c r="HD42" s="32"/>
      <c r="HE42" s="32"/>
      <c r="HF42" s="32"/>
      <c r="HG42" s="32"/>
      <c r="HH42" s="32"/>
      <c r="HI42" s="32"/>
      <c r="HJ42" s="32"/>
      <c r="HK42" s="32"/>
      <c r="HL42" s="32"/>
      <c r="HM42" s="32"/>
      <c r="HN42" s="32"/>
      <c r="HO42" s="32"/>
      <c r="HP42" s="32"/>
      <c r="HQ42" s="32"/>
      <c r="HR42" s="32"/>
      <c r="HS42" s="32"/>
      <c r="HT42" s="32"/>
      <c r="HU42" s="32"/>
      <c r="HV42" s="32"/>
      <c r="HW42" s="32"/>
      <c r="HX42" s="32"/>
      <c r="HY42" s="32"/>
      <c r="HZ42" s="32"/>
      <c r="IA42" s="32"/>
      <c r="IB42" s="32"/>
      <c r="IC42" s="32"/>
      <c r="ID42" s="32"/>
      <c r="IE42" s="32"/>
      <c r="IF42" s="32"/>
      <c r="IG42" s="32"/>
      <c r="IH42" s="32"/>
      <c r="II42" s="32"/>
      <c r="IJ42" s="32"/>
      <c r="IK42" s="32"/>
      <c r="IL42" s="32"/>
      <c r="IM42" s="32"/>
      <c r="IN42" s="32"/>
      <c r="IO42" s="32"/>
      <c r="IP42" s="32"/>
      <c r="IQ42" s="32"/>
      <c r="IR42" s="32"/>
      <c r="IS42" s="32"/>
      <c r="IT42" s="32"/>
      <c r="IU42" s="32"/>
      <c r="IV42" s="32"/>
      <c r="IW42" s="32"/>
      <c r="IX42" s="32"/>
      <c r="IY42" s="32"/>
      <c r="IZ42" s="32"/>
      <c r="JA42" s="32"/>
      <c r="JB42" s="32"/>
      <c r="JC42" s="32"/>
      <c r="JD42" s="32"/>
      <c r="JE42" s="32"/>
      <c r="JF42" s="32"/>
      <c r="JG42" s="32"/>
      <c r="JH42" s="32"/>
      <c r="JI42" s="32"/>
      <c r="JJ42" s="32"/>
      <c r="JK42" s="32"/>
      <c r="JL42" s="32"/>
      <c r="JM42" s="32"/>
      <c r="JN42" s="32"/>
      <c r="JO42" s="32"/>
      <c r="JP42" s="32"/>
      <c r="JQ42" s="32"/>
      <c r="JR42" s="32"/>
      <c r="JS42" s="34"/>
      <c r="JT42" s="2"/>
    </row>
    <row r="43" spans="1:280" x14ac:dyDescent="0.25">
      <c r="A43" s="13"/>
      <c r="B43" s="13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21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26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  <c r="CO43" s="15"/>
      <c r="CP43" s="15"/>
      <c r="CQ43" s="15"/>
      <c r="CR43" s="15"/>
      <c r="CS43" s="15"/>
      <c r="CT43" s="15"/>
      <c r="CU43" s="15"/>
      <c r="CV43" s="15"/>
      <c r="CW43" s="15"/>
      <c r="CX43" s="15"/>
      <c r="CY43" s="15"/>
      <c r="CZ43" s="15"/>
      <c r="DA43" s="15"/>
      <c r="DB43" s="15"/>
      <c r="DC43" s="15"/>
      <c r="DD43" s="15"/>
      <c r="DE43" s="15"/>
      <c r="DF43" s="15"/>
      <c r="DG43" s="15"/>
      <c r="DH43" s="15"/>
      <c r="DI43" s="18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8"/>
      <c r="GO43" s="32"/>
      <c r="GP43" s="32"/>
      <c r="GQ43" s="32"/>
      <c r="GR43" s="32"/>
      <c r="GS43" s="32"/>
      <c r="GT43" s="32"/>
      <c r="GU43" s="32"/>
      <c r="GV43" s="32"/>
      <c r="GW43" s="32"/>
      <c r="GX43" s="32"/>
      <c r="GY43" s="32"/>
      <c r="GZ43" s="32"/>
      <c r="HA43" s="32"/>
      <c r="HB43" s="32"/>
      <c r="HC43" s="32"/>
      <c r="HD43" s="32"/>
      <c r="HE43" s="32"/>
      <c r="HF43" s="32"/>
      <c r="HG43" s="32"/>
      <c r="HH43" s="32"/>
      <c r="HI43" s="32"/>
      <c r="HJ43" s="32"/>
      <c r="HK43" s="32"/>
      <c r="HL43" s="32"/>
      <c r="HM43" s="32"/>
      <c r="HN43" s="32"/>
      <c r="HO43" s="32"/>
      <c r="HP43" s="32"/>
      <c r="HQ43" s="32"/>
      <c r="HR43" s="32"/>
      <c r="HS43" s="32"/>
      <c r="HT43" s="32"/>
      <c r="HU43" s="32"/>
      <c r="HV43" s="32"/>
      <c r="HW43" s="32"/>
      <c r="HX43" s="32"/>
      <c r="HY43" s="32"/>
      <c r="HZ43" s="32"/>
      <c r="IA43" s="32"/>
      <c r="IB43" s="32"/>
      <c r="IC43" s="32"/>
      <c r="ID43" s="32"/>
      <c r="IE43" s="32"/>
      <c r="IF43" s="32"/>
      <c r="IG43" s="32"/>
      <c r="IH43" s="32"/>
      <c r="II43" s="32"/>
      <c r="IJ43" s="32"/>
      <c r="IK43" s="32"/>
      <c r="IL43" s="32"/>
      <c r="IM43" s="32"/>
      <c r="IN43" s="32"/>
      <c r="IO43" s="32"/>
      <c r="IP43" s="32"/>
      <c r="IQ43" s="32"/>
      <c r="IR43" s="32"/>
      <c r="IS43" s="32"/>
      <c r="IT43" s="32"/>
      <c r="IU43" s="32"/>
      <c r="IV43" s="32"/>
      <c r="IW43" s="32"/>
      <c r="IX43" s="32"/>
      <c r="IY43" s="32"/>
      <c r="IZ43" s="32"/>
      <c r="JA43" s="32"/>
      <c r="JB43" s="32"/>
      <c r="JC43" s="32"/>
      <c r="JD43" s="32"/>
      <c r="JE43" s="32"/>
      <c r="JF43" s="32"/>
      <c r="JG43" s="32"/>
      <c r="JH43" s="32"/>
      <c r="JI43" s="32"/>
      <c r="JJ43" s="32"/>
      <c r="JK43" s="32"/>
      <c r="JL43" s="32"/>
      <c r="JM43" s="32"/>
      <c r="JN43" s="32"/>
      <c r="JO43" s="32"/>
      <c r="JP43" s="32"/>
      <c r="JQ43" s="32"/>
      <c r="JR43" s="32"/>
      <c r="JS43" s="34"/>
      <c r="JT43" s="2"/>
    </row>
    <row r="44" spans="1:280" x14ac:dyDescent="0.25">
      <c r="A44" s="13"/>
      <c r="B44" s="13"/>
      <c r="C44" s="18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21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26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  <c r="CO44" s="15"/>
      <c r="CP44" s="15"/>
      <c r="CQ44" s="15"/>
      <c r="CR44" s="15"/>
      <c r="CS44" s="15"/>
      <c r="CT44" s="15"/>
      <c r="CU44" s="15"/>
      <c r="CV44" s="15"/>
      <c r="CW44" s="15"/>
      <c r="CX44" s="15"/>
      <c r="CY44" s="15"/>
      <c r="CZ44" s="15"/>
      <c r="DA44" s="15"/>
      <c r="DB44" s="15"/>
      <c r="DC44" s="15"/>
      <c r="DD44" s="15"/>
      <c r="DE44" s="15"/>
      <c r="DF44" s="15"/>
      <c r="DG44" s="15"/>
      <c r="DH44" s="15"/>
      <c r="DI44" s="18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8"/>
      <c r="GO44" s="32"/>
      <c r="GP44" s="32"/>
      <c r="GQ44" s="32"/>
      <c r="GR44" s="32"/>
      <c r="GS44" s="32"/>
      <c r="GT44" s="32"/>
      <c r="GU44" s="32"/>
      <c r="GV44" s="32"/>
      <c r="GW44" s="32"/>
      <c r="GX44" s="32"/>
      <c r="GY44" s="32"/>
      <c r="GZ44" s="32"/>
      <c r="HA44" s="32"/>
      <c r="HB44" s="32"/>
      <c r="HC44" s="32"/>
      <c r="HD44" s="32"/>
      <c r="HE44" s="32"/>
      <c r="HF44" s="32"/>
      <c r="HG44" s="32"/>
      <c r="HH44" s="32"/>
      <c r="HI44" s="32"/>
      <c r="HJ44" s="32"/>
      <c r="HK44" s="32"/>
      <c r="HL44" s="32"/>
      <c r="HM44" s="32"/>
      <c r="HN44" s="32"/>
      <c r="HO44" s="32"/>
      <c r="HP44" s="32"/>
      <c r="HQ44" s="32"/>
      <c r="HR44" s="32"/>
      <c r="HS44" s="32"/>
      <c r="HT44" s="32"/>
      <c r="HU44" s="32"/>
      <c r="HV44" s="32"/>
      <c r="HW44" s="32"/>
      <c r="HX44" s="32"/>
      <c r="HY44" s="32"/>
      <c r="HZ44" s="32"/>
      <c r="IA44" s="32"/>
      <c r="IB44" s="32"/>
      <c r="IC44" s="32"/>
      <c r="ID44" s="32"/>
      <c r="IE44" s="32"/>
      <c r="IF44" s="32"/>
      <c r="IG44" s="32"/>
      <c r="IH44" s="32"/>
      <c r="II44" s="32"/>
      <c r="IJ44" s="32"/>
      <c r="IK44" s="32"/>
      <c r="IL44" s="32"/>
      <c r="IM44" s="32"/>
      <c r="IN44" s="32"/>
      <c r="IO44" s="32"/>
      <c r="IP44" s="32"/>
      <c r="IQ44" s="32"/>
      <c r="IR44" s="32"/>
      <c r="IS44" s="32"/>
      <c r="IT44" s="32"/>
      <c r="IU44" s="32"/>
      <c r="IV44" s="32"/>
      <c r="IW44" s="32"/>
      <c r="IX44" s="32"/>
      <c r="IY44" s="32"/>
      <c r="IZ44" s="32"/>
      <c r="JA44" s="32"/>
      <c r="JB44" s="32"/>
      <c r="JC44" s="32"/>
      <c r="JD44" s="32"/>
      <c r="JE44" s="32"/>
      <c r="JF44" s="32"/>
      <c r="JG44" s="32"/>
      <c r="JH44" s="32"/>
      <c r="JI44" s="32"/>
      <c r="JJ44" s="32"/>
      <c r="JK44" s="32"/>
      <c r="JL44" s="32"/>
      <c r="JM44" s="32"/>
      <c r="JN44" s="32"/>
      <c r="JO44" s="32"/>
      <c r="JP44" s="32"/>
      <c r="JQ44" s="32"/>
      <c r="JR44" s="32"/>
      <c r="JS44" s="34"/>
      <c r="JT44" s="2"/>
    </row>
    <row r="45" spans="1:280" x14ac:dyDescent="0.25">
      <c r="A45" s="13"/>
      <c r="B45" s="13"/>
      <c r="C45" s="18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21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26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  <c r="CO45" s="15"/>
      <c r="CP45" s="15"/>
      <c r="CQ45" s="15"/>
      <c r="CR45" s="15"/>
      <c r="CS45" s="15"/>
      <c r="CT45" s="15"/>
      <c r="CU45" s="15"/>
      <c r="CV45" s="15"/>
      <c r="CW45" s="15"/>
      <c r="CX45" s="15"/>
      <c r="CY45" s="15"/>
      <c r="CZ45" s="15"/>
      <c r="DA45" s="15"/>
      <c r="DB45" s="15"/>
      <c r="DC45" s="15"/>
      <c r="DD45" s="15"/>
      <c r="DE45" s="15"/>
      <c r="DF45" s="15"/>
      <c r="DG45" s="15"/>
      <c r="DH45" s="15"/>
      <c r="DI45" s="18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8"/>
      <c r="GO45" s="32"/>
      <c r="GP45" s="32"/>
      <c r="GQ45" s="32"/>
      <c r="GR45" s="32"/>
      <c r="GS45" s="32"/>
      <c r="GT45" s="32"/>
      <c r="GU45" s="32"/>
      <c r="GV45" s="32"/>
      <c r="GW45" s="32"/>
      <c r="GX45" s="32"/>
      <c r="GY45" s="32"/>
      <c r="GZ45" s="32"/>
      <c r="HA45" s="32"/>
      <c r="HB45" s="32"/>
      <c r="HC45" s="32"/>
      <c r="HD45" s="32"/>
      <c r="HE45" s="32"/>
      <c r="HF45" s="32"/>
      <c r="HG45" s="32"/>
      <c r="HH45" s="32"/>
      <c r="HI45" s="32"/>
      <c r="HJ45" s="32"/>
      <c r="HK45" s="32"/>
      <c r="HL45" s="32"/>
      <c r="HM45" s="32"/>
      <c r="HN45" s="32"/>
      <c r="HO45" s="32"/>
      <c r="HP45" s="32"/>
      <c r="HQ45" s="32"/>
      <c r="HR45" s="32"/>
      <c r="HS45" s="32"/>
      <c r="HT45" s="32"/>
      <c r="HU45" s="32"/>
      <c r="HV45" s="32"/>
      <c r="HW45" s="32"/>
      <c r="HX45" s="32"/>
      <c r="HY45" s="32"/>
      <c r="HZ45" s="32"/>
      <c r="IA45" s="32"/>
      <c r="IB45" s="32"/>
      <c r="IC45" s="32"/>
      <c r="ID45" s="32"/>
      <c r="IE45" s="32"/>
      <c r="IF45" s="32"/>
      <c r="IG45" s="32"/>
      <c r="IH45" s="32"/>
      <c r="II45" s="32"/>
      <c r="IJ45" s="32"/>
      <c r="IK45" s="32"/>
      <c r="IL45" s="32"/>
      <c r="IM45" s="32"/>
      <c r="IN45" s="32"/>
      <c r="IO45" s="32"/>
      <c r="IP45" s="32"/>
      <c r="IQ45" s="32"/>
      <c r="IR45" s="32"/>
      <c r="IS45" s="32"/>
      <c r="IT45" s="32"/>
      <c r="IU45" s="32"/>
      <c r="IV45" s="32"/>
      <c r="IW45" s="32"/>
      <c r="IX45" s="32"/>
      <c r="IY45" s="32"/>
      <c r="IZ45" s="32"/>
      <c r="JA45" s="32"/>
      <c r="JB45" s="32"/>
      <c r="JC45" s="32"/>
      <c r="JD45" s="32"/>
      <c r="JE45" s="32"/>
      <c r="JF45" s="32"/>
      <c r="JG45" s="32"/>
      <c r="JH45" s="32"/>
      <c r="JI45" s="32"/>
      <c r="JJ45" s="32"/>
      <c r="JK45" s="32"/>
      <c r="JL45" s="32"/>
      <c r="JM45" s="32"/>
      <c r="JN45" s="32"/>
      <c r="JO45" s="32"/>
      <c r="JP45" s="32"/>
      <c r="JQ45" s="32"/>
      <c r="JR45" s="32"/>
      <c r="JS45" s="34"/>
      <c r="JT45" s="2"/>
    </row>
    <row r="46" spans="1:280" x14ac:dyDescent="0.25">
      <c r="A46" s="13"/>
      <c r="B46" s="13"/>
      <c r="C46" s="18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21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26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  <c r="CW46" s="15"/>
      <c r="CX46" s="15"/>
      <c r="CY46" s="15"/>
      <c r="CZ46" s="15"/>
      <c r="DA46" s="15"/>
      <c r="DB46" s="15"/>
      <c r="DC46" s="15"/>
      <c r="DD46" s="15"/>
      <c r="DE46" s="15"/>
      <c r="DF46" s="15"/>
      <c r="DG46" s="15"/>
      <c r="DH46" s="15"/>
      <c r="DI46" s="18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8"/>
      <c r="GO46" s="32"/>
      <c r="GP46" s="32"/>
      <c r="GQ46" s="32"/>
      <c r="GR46" s="32"/>
      <c r="GS46" s="32"/>
      <c r="GT46" s="32"/>
      <c r="GU46" s="32"/>
      <c r="GV46" s="32"/>
      <c r="GW46" s="32"/>
      <c r="GX46" s="32"/>
      <c r="GY46" s="32"/>
      <c r="GZ46" s="32"/>
      <c r="HA46" s="32"/>
      <c r="HB46" s="32"/>
      <c r="HC46" s="32"/>
      <c r="HD46" s="32"/>
      <c r="HE46" s="32"/>
      <c r="HF46" s="32"/>
      <c r="HG46" s="32"/>
      <c r="HH46" s="32"/>
      <c r="HI46" s="32"/>
      <c r="HJ46" s="32"/>
      <c r="HK46" s="32"/>
      <c r="HL46" s="32"/>
      <c r="HM46" s="32"/>
      <c r="HN46" s="32"/>
      <c r="HO46" s="32"/>
      <c r="HP46" s="32"/>
      <c r="HQ46" s="32"/>
      <c r="HR46" s="32"/>
      <c r="HS46" s="32"/>
      <c r="HT46" s="32"/>
      <c r="HU46" s="32"/>
      <c r="HV46" s="32"/>
      <c r="HW46" s="32"/>
      <c r="HX46" s="32"/>
      <c r="HY46" s="32"/>
      <c r="HZ46" s="32"/>
      <c r="IA46" s="32"/>
      <c r="IB46" s="32"/>
      <c r="IC46" s="32"/>
      <c r="ID46" s="32"/>
      <c r="IE46" s="32"/>
      <c r="IF46" s="32"/>
      <c r="IG46" s="32"/>
      <c r="IH46" s="32"/>
      <c r="II46" s="32"/>
      <c r="IJ46" s="32"/>
      <c r="IK46" s="32"/>
      <c r="IL46" s="32"/>
      <c r="IM46" s="32"/>
      <c r="IN46" s="32"/>
      <c r="IO46" s="32"/>
      <c r="IP46" s="32"/>
      <c r="IQ46" s="32"/>
      <c r="IR46" s="32"/>
      <c r="IS46" s="32"/>
      <c r="IT46" s="32"/>
      <c r="IU46" s="32"/>
      <c r="IV46" s="32"/>
      <c r="IW46" s="32"/>
      <c r="IX46" s="32"/>
      <c r="IY46" s="32"/>
      <c r="IZ46" s="32"/>
      <c r="JA46" s="32"/>
      <c r="JB46" s="32"/>
      <c r="JC46" s="32"/>
      <c r="JD46" s="32"/>
      <c r="JE46" s="32"/>
      <c r="JF46" s="32"/>
      <c r="JG46" s="32"/>
      <c r="JH46" s="32"/>
      <c r="JI46" s="32"/>
      <c r="JJ46" s="32"/>
      <c r="JK46" s="32"/>
      <c r="JL46" s="32"/>
      <c r="JM46" s="32"/>
      <c r="JN46" s="32"/>
      <c r="JO46" s="32"/>
      <c r="JP46" s="32"/>
      <c r="JQ46" s="32"/>
      <c r="JR46" s="32"/>
      <c r="JS46" s="34"/>
      <c r="JT46" s="2"/>
    </row>
    <row r="47" spans="1:280" x14ac:dyDescent="0.25">
      <c r="A47" s="13"/>
      <c r="B47" s="13"/>
      <c r="C47" s="18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21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26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15"/>
      <c r="CG47" s="15"/>
      <c r="CH47" s="15"/>
      <c r="CI47" s="15"/>
      <c r="CJ47" s="15"/>
      <c r="CK47" s="15"/>
      <c r="CL47" s="15"/>
      <c r="CM47" s="15"/>
      <c r="CN47" s="15"/>
      <c r="CO47" s="15"/>
      <c r="CP47" s="15"/>
      <c r="CQ47" s="15"/>
      <c r="CR47" s="15"/>
      <c r="CS47" s="15"/>
      <c r="CT47" s="15"/>
      <c r="CU47" s="15"/>
      <c r="CV47" s="15"/>
      <c r="CW47" s="15"/>
      <c r="CX47" s="15"/>
      <c r="CY47" s="15"/>
      <c r="CZ47" s="15"/>
      <c r="DA47" s="15"/>
      <c r="DB47" s="15"/>
      <c r="DC47" s="15"/>
      <c r="DD47" s="15"/>
      <c r="DE47" s="15"/>
      <c r="DF47" s="15"/>
      <c r="DG47" s="15"/>
      <c r="DH47" s="15"/>
      <c r="DI47" s="18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8"/>
      <c r="GO47" s="32"/>
      <c r="GP47" s="32"/>
      <c r="GQ47" s="32"/>
      <c r="GR47" s="32"/>
      <c r="GS47" s="32"/>
      <c r="GT47" s="32"/>
      <c r="GU47" s="32"/>
      <c r="GV47" s="32"/>
      <c r="GW47" s="32"/>
      <c r="GX47" s="32"/>
      <c r="GY47" s="32"/>
      <c r="GZ47" s="32"/>
      <c r="HA47" s="32"/>
      <c r="HB47" s="32"/>
      <c r="HC47" s="32"/>
      <c r="HD47" s="32"/>
      <c r="HE47" s="32"/>
      <c r="HF47" s="32"/>
      <c r="HG47" s="32"/>
      <c r="HH47" s="32"/>
      <c r="HI47" s="32"/>
      <c r="HJ47" s="32"/>
      <c r="HK47" s="32"/>
      <c r="HL47" s="32"/>
      <c r="HM47" s="32"/>
      <c r="HN47" s="32"/>
      <c r="HO47" s="32"/>
      <c r="HP47" s="32"/>
      <c r="HQ47" s="32"/>
      <c r="HR47" s="32"/>
      <c r="HS47" s="32"/>
      <c r="HT47" s="32"/>
      <c r="HU47" s="32"/>
      <c r="HV47" s="32"/>
      <c r="HW47" s="32"/>
      <c r="HX47" s="32"/>
      <c r="HY47" s="32"/>
      <c r="HZ47" s="32"/>
      <c r="IA47" s="32"/>
      <c r="IB47" s="32"/>
      <c r="IC47" s="32"/>
      <c r="ID47" s="32"/>
      <c r="IE47" s="32"/>
      <c r="IF47" s="32"/>
      <c r="IG47" s="32"/>
      <c r="IH47" s="32"/>
      <c r="II47" s="32"/>
      <c r="IJ47" s="32"/>
      <c r="IK47" s="32"/>
      <c r="IL47" s="32"/>
      <c r="IM47" s="32"/>
      <c r="IN47" s="32"/>
      <c r="IO47" s="32"/>
      <c r="IP47" s="32"/>
      <c r="IQ47" s="32"/>
      <c r="IR47" s="32"/>
      <c r="IS47" s="32"/>
      <c r="IT47" s="32"/>
      <c r="IU47" s="32"/>
      <c r="IV47" s="32"/>
      <c r="IW47" s="32"/>
      <c r="IX47" s="32"/>
      <c r="IY47" s="32"/>
      <c r="IZ47" s="32"/>
      <c r="JA47" s="32"/>
      <c r="JB47" s="32"/>
      <c r="JC47" s="32"/>
      <c r="JD47" s="32"/>
      <c r="JE47" s="32"/>
      <c r="JF47" s="32"/>
      <c r="JG47" s="32"/>
      <c r="JH47" s="32"/>
      <c r="JI47" s="32"/>
      <c r="JJ47" s="32"/>
      <c r="JK47" s="32"/>
      <c r="JL47" s="32"/>
      <c r="JM47" s="32"/>
      <c r="JN47" s="32"/>
      <c r="JO47" s="32"/>
      <c r="JP47" s="32"/>
      <c r="JQ47" s="32"/>
      <c r="JR47" s="32"/>
      <c r="JS47" s="34"/>
      <c r="JT47" s="2"/>
    </row>
    <row r="48" spans="1:280" x14ac:dyDescent="0.25">
      <c r="A48" s="13"/>
      <c r="B48" s="13"/>
      <c r="C48" s="18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21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26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15"/>
      <c r="BN48" s="15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15"/>
      <c r="CG48" s="15"/>
      <c r="CH48" s="15"/>
      <c r="CI48" s="15"/>
      <c r="CJ48" s="15"/>
      <c r="CK48" s="15"/>
      <c r="CL48" s="15"/>
      <c r="CM48" s="15"/>
      <c r="CN48" s="15"/>
      <c r="CO48" s="15"/>
      <c r="CP48" s="15"/>
      <c r="CQ48" s="15"/>
      <c r="CR48" s="15"/>
      <c r="CS48" s="15"/>
      <c r="CT48" s="15"/>
      <c r="CU48" s="15"/>
      <c r="CV48" s="15"/>
      <c r="CW48" s="15"/>
      <c r="CX48" s="15"/>
      <c r="CY48" s="15"/>
      <c r="CZ48" s="15"/>
      <c r="DA48" s="15"/>
      <c r="DB48" s="15"/>
      <c r="DC48" s="15"/>
      <c r="DD48" s="15"/>
      <c r="DE48" s="15"/>
      <c r="DF48" s="15"/>
      <c r="DG48" s="15"/>
      <c r="DH48" s="15"/>
      <c r="DI48" s="18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8"/>
      <c r="GO48" s="32"/>
      <c r="GP48" s="32"/>
      <c r="GQ48" s="32"/>
      <c r="GR48" s="32"/>
      <c r="GS48" s="32"/>
      <c r="GT48" s="32"/>
      <c r="GU48" s="32"/>
      <c r="GV48" s="32"/>
      <c r="GW48" s="32"/>
      <c r="GX48" s="32"/>
      <c r="GY48" s="32"/>
      <c r="GZ48" s="32"/>
      <c r="HA48" s="32"/>
      <c r="HB48" s="32"/>
      <c r="HC48" s="32"/>
      <c r="HD48" s="32"/>
      <c r="HE48" s="32"/>
      <c r="HF48" s="32"/>
      <c r="HG48" s="32"/>
      <c r="HH48" s="32"/>
      <c r="HI48" s="32"/>
      <c r="HJ48" s="32"/>
      <c r="HK48" s="32"/>
      <c r="HL48" s="32"/>
      <c r="HM48" s="32"/>
      <c r="HN48" s="32"/>
      <c r="HO48" s="32"/>
      <c r="HP48" s="32"/>
      <c r="HQ48" s="32"/>
      <c r="HR48" s="32"/>
      <c r="HS48" s="32"/>
      <c r="HT48" s="32"/>
      <c r="HU48" s="32"/>
      <c r="HV48" s="32"/>
      <c r="HW48" s="32"/>
      <c r="HX48" s="32"/>
      <c r="HY48" s="32"/>
      <c r="HZ48" s="32"/>
      <c r="IA48" s="32"/>
      <c r="IB48" s="32"/>
      <c r="IC48" s="32"/>
      <c r="ID48" s="32"/>
      <c r="IE48" s="32"/>
      <c r="IF48" s="32"/>
      <c r="IG48" s="32"/>
      <c r="IH48" s="32"/>
      <c r="II48" s="32"/>
      <c r="IJ48" s="32"/>
      <c r="IK48" s="32"/>
      <c r="IL48" s="32"/>
      <c r="IM48" s="32"/>
      <c r="IN48" s="32"/>
      <c r="IO48" s="32"/>
      <c r="IP48" s="32"/>
      <c r="IQ48" s="32"/>
      <c r="IR48" s="32"/>
      <c r="IS48" s="32"/>
      <c r="IT48" s="32"/>
      <c r="IU48" s="32"/>
      <c r="IV48" s="32"/>
      <c r="IW48" s="32"/>
      <c r="IX48" s="32"/>
      <c r="IY48" s="32"/>
      <c r="IZ48" s="32"/>
      <c r="JA48" s="32"/>
      <c r="JB48" s="32"/>
      <c r="JC48" s="32"/>
      <c r="JD48" s="32"/>
      <c r="JE48" s="32"/>
      <c r="JF48" s="32"/>
      <c r="JG48" s="32"/>
      <c r="JH48" s="32"/>
      <c r="JI48" s="32"/>
      <c r="JJ48" s="32"/>
      <c r="JK48" s="32"/>
      <c r="JL48" s="32"/>
      <c r="JM48" s="32"/>
      <c r="JN48" s="32"/>
      <c r="JO48" s="32"/>
      <c r="JP48" s="32"/>
      <c r="JQ48" s="32"/>
      <c r="JR48" s="32"/>
      <c r="JS48" s="34"/>
      <c r="JT48" s="2"/>
    </row>
    <row r="49" spans="1:280" x14ac:dyDescent="0.25">
      <c r="A49" s="13"/>
      <c r="B49" s="13"/>
      <c r="C49" s="18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21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26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15"/>
      <c r="BN49" s="15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15"/>
      <c r="CG49" s="15"/>
      <c r="CH49" s="15"/>
      <c r="CI49" s="15"/>
      <c r="CJ49" s="15"/>
      <c r="CK49" s="15"/>
      <c r="CL49" s="15"/>
      <c r="CM49" s="15"/>
      <c r="CN49" s="15"/>
      <c r="CO49" s="15"/>
      <c r="CP49" s="15"/>
      <c r="CQ49" s="15"/>
      <c r="CR49" s="15"/>
      <c r="CS49" s="15"/>
      <c r="CT49" s="15"/>
      <c r="CU49" s="15"/>
      <c r="CV49" s="15"/>
      <c r="CW49" s="15"/>
      <c r="CX49" s="15"/>
      <c r="CY49" s="15"/>
      <c r="CZ49" s="15"/>
      <c r="DA49" s="15"/>
      <c r="DB49" s="15"/>
      <c r="DC49" s="15"/>
      <c r="DD49" s="15"/>
      <c r="DE49" s="15"/>
      <c r="DF49" s="15"/>
      <c r="DG49" s="15"/>
      <c r="DH49" s="15"/>
      <c r="DI49" s="18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8"/>
      <c r="GO49" s="32"/>
      <c r="GP49" s="32"/>
      <c r="GQ49" s="32"/>
      <c r="GR49" s="32"/>
      <c r="GS49" s="32"/>
      <c r="GT49" s="32"/>
      <c r="GU49" s="32"/>
      <c r="GV49" s="32"/>
      <c r="GW49" s="32"/>
      <c r="GX49" s="32"/>
      <c r="GY49" s="32"/>
      <c r="GZ49" s="32"/>
      <c r="HA49" s="32"/>
      <c r="HB49" s="32"/>
      <c r="HC49" s="32"/>
      <c r="HD49" s="32"/>
      <c r="HE49" s="32"/>
      <c r="HF49" s="32"/>
      <c r="HG49" s="32"/>
      <c r="HH49" s="32"/>
      <c r="HI49" s="32"/>
      <c r="HJ49" s="32"/>
      <c r="HK49" s="32"/>
      <c r="HL49" s="32"/>
      <c r="HM49" s="32"/>
      <c r="HN49" s="32"/>
      <c r="HO49" s="32"/>
      <c r="HP49" s="32"/>
      <c r="HQ49" s="32"/>
      <c r="HR49" s="32"/>
      <c r="HS49" s="32"/>
      <c r="HT49" s="32"/>
      <c r="HU49" s="32"/>
      <c r="HV49" s="32"/>
      <c r="HW49" s="32"/>
      <c r="HX49" s="32"/>
      <c r="HY49" s="32"/>
      <c r="HZ49" s="32"/>
      <c r="IA49" s="32"/>
      <c r="IB49" s="32"/>
      <c r="IC49" s="32"/>
      <c r="ID49" s="32"/>
      <c r="IE49" s="32"/>
      <c r="IF49" s="32"/>
      <c r="IG49" s="32"/>
      <c r="IH49" s="32"/>
      <c r="II49" s="32"/>
      <c r="IJ49" s="32"/>
      <c r="IK49" s="32"/>
      <c r="IL49" s="32"/>
      <c r="IM49" s="32"/>
      <c r="IN49" s="32"/>
      <c r="IO49" s="32"/>
      <c r="IP49" s="32"/>
      <c r="IQ49" s="32"/>
      <c r="IR49" s="32"/>
      <c r="IS49" s="32"/>
      <c r="IT49" s="32"/>
      <c r="IU49" s="32"/>
      <c r="IV49" s="32"/>
      <c r="IW49" s="32"/>
      <c r="IX49" s="32"/>
      <c r="IY49" s="32"/>
      <c r="IZ49" s="32"/>
      <c r="JA49" s="32"/>
      <c r="JB49" s="32"/>
      <c r="JC49" s="32"/>
      <c r="JD49" s="32"/>
      <c r="JE49" s="32"/>
      <c r="JF49" s="32"/>
      <c r="JG49" s="32"/>
      <c r="JH49" s="32"/>
      <c r="JI49" s="32"/>
      <c r="JJ49" s="32"/>
      <c r="JK49" s="32"/>
      <c r="JL49" s="32"/>
      <c r="JM49" s="32"/>
      <c r="JN49" s="32"/>
      <c r="JO49" s="32"/>
      <c r="JP49" s="32"/>
      <c r="JQ49" s="32"/>
      <c r="JR49" s="32"/>
      <c r="JS49" s="34"/>
      <c r="JT49" s="2"/>
    </row>
    <row r="50" spans="1:280" x14ac:dyDescent="0.25">
      <c r="A50" s="13"/>
      <c r="B50" s="13"/>
      <c r="C50" s="18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21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26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8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8"/>
      <c r="GO50" s="32"/>
      <c r="GP50" s="32"/>
      <c r="GQ50" s="32"/>
      <c r="GR50" s="32"/>
      <c r="GS50" s="32"/>
      <c r="GT50" s="32"/>
      <c r="GU50" s="32"/>
      <c r="GV50" s="32"/>
      <c r="GW50" s="32"/>
      <c r="GX50" s="32"/>
      <c r="GY50" s="32"/>
      <c r="GZ50" s="32"/>
      <c r="HA50" s="32"/>
      <c r="HB50" s="32"/>
      <c r="HC50" s="32"/>
      <c r="HD50" s="32"/>
      <c r="HE50" s="32"/>
      <c r="HF50" s="32"/>
      <c r="HG50" s="32"/>
      <c r="HH50" s="32"/>
      <c r="HI50" s="32"/>
      <c r="HJ50" s="32"/>
      <c r="HK50" s="32"/>
      <c r="HL50" s="32"/>
      <c r="HM50" s="32"/>
      <c r="HN50" s="32"/>
      <c r="HO50" s="32"/>
      <c r="HP50" s="32"/>
      <c r="HQ50" s="32"/>
      <c r="HR50" s="32"/>
      <c r="HS50" s="32"/>
      <c r="HT50" s="32"/>
      <c r="HU50" s="32"/>
      <c r="HV50" s="32"/>
      <c r="HW50" s="32"/>
      <c r="HX50" s="32"/>
      <c r="HY50" s="32"/>
      <c r="HZ50" s="32"/>
      <c r="IA50" s="32"/>
      <c r="IB50" s="32"/>
      <c r="IC50" s="32"/>
      <c r="ID50" s="32"/>
      <c r="IE50" s="32"/>
      <c r="IF50" s="32"/>
      <c r="IG50" s="32"/>
      <c r="IH50" s="32"/>
      <c r="II50" s="32"/>
      <c r="IJ50" s="32"/>
      <c r="IK50" s="32"/>
      <c r="IL50" s="32"/>
      <c r="IM50" s="32"/>
      <c r="IN50" s="32"/>
      <c r="IO50" s="32"/>
      <c r="IP50" s="32"/>
      <c r="IQ50" s="32"/>
      <c r="IR50" s="32"/>
      <c r="IS50" s="32"/>
      <c r="IT50" s="32"/>
      <c r="IU50" s="32"/>
      <c r="IV50" s="32"/>
      <c r="IW50" s="32"/>
      <c r="IX50" s="32"/>
      <c r="IY50" s="32"/>
      <c r="IZ50" s="32"/>
      <c r="JA50" s="32"/>
      <c r="JB50" s="32"/>
      <c r="JC50" s="32"/>
      <c r="JD50" s="32"/>
      <c r="JE50" s="32"/>
      <c r="JF50" s="32"/>
      <c r="JG50" s="32"/>
      <c r="JH50" s="32"/>
      <c r="JI50" s="32"/>
      <c r="JJ50" s="32"/>
      <c r="JK50" s="32"/>
      <c r="JL50" s="32"/>
      <c r="JM50" s="32"/>
      <c r="JN50" s="32"/>
      <c r="JO50" s="32"/>
      <c r="JP50" s="32"/>
      <c r="JQ50" s="32"/>
      <c r="JR50" s="32"/>
      <c r="JS50" s="34"/>
      <c r="JT50" s="2"/>
    </row>
    <row r="51" spans="1:280" x14ac:dyDescent="0.25">
      <c r="A51" s="13"/>
      <c r="B51" s="13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21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26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8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8"/>
      <c r="GO51" s="32"/>
      <c r="GP51" s="32"/>
      <c r="GQ51" s="32"/>
      <c r="GR51" s="32"/>
      <c r="GS51" s="32"/>
      <c r="GT51" s="32"/>
      <c r="GU51" s="32"/>
      <c r="GV51" s="32"/>
      <c r="GW51" s="32"/>
      <c r="GX51" s="32"/>
      <c r="GY51" s="32"/>
      <c r="GZ51" s="32"/>
      <c r="HA51" s="32"/>
      <c r="HB51" s="32"/>
      <c r="HC51" s="32"/>
      <c r="HD51" s="32"/>
      <c r="HE51" s="32"/>
      <c r="HF51" s="32"/>
      <c r="HG51" s="32"/>
      <c r="HH51" s="32"/>
      <c r="HI51" s="32"/>
      <c r="HJ51" s="32"/>
      <c r="HK51" s="32"/>
      <c r="HL51" s="32"/>
      <c r="HM51" s="32"/>
      <c r="HN51" s="32"/>
      <c r="HO51" s="32"/>
      <c r="HP51" s="32"/>
      <c r="HQ51" s="32"/>
      <c r="HR51" s="32"/>
      <c r="HS51" s="32"/>
      <c r="HT51" s="32"/>
      <c r="HU51" s="32"/>
      <c r="HV51" s="32"/>
      <c r="HW51" s="32"/>
      <c r="HX51" s="32"/>
      <c r="HY51" s="32"/>
      <c r="HZ51" s="32"/>
      <c r="IA51" s="32"/>
      <c r="IB51" s="32"/>
      <c r="IC51" s="32"/>
      <c r="ID51" s="32"/>
      <c r="IE51" s="32"/>
      <c r="IF51" s="32"/>
      <c r="IG51" s="32"/>
      <c r="IH51" s="32"/>
      <c r="II51" s="32"/>
      <c r="IJ51" s="32"/>
      <c r="IK51" s="32"/>
      <c r="IL51" s="32"/>
      <c r="IM51" s="32"/>
      <c r="IN51" s="32"/>
      <c r="IO51" s="32"/>
      <c r="IP51" s="32"/>
      <c r="IQ51" s="32"/>
      <c r="IR51" s="32"/>
      <c r="IS51" s="32"/>
      <c r="IT51" s="32"/>
      <c r="IU51" s="32"/>
      <c r="IV51" s="32"/>
      <c r="IW51" s="32"/>
      <c r="IX51" s="32"/>
      <c r="IY51" s="32"/>
      <c r="IZ51" s="32"/>
      <c r="JA51" s="32"/>
      <c r="JB51" s="32"/>
      <c r="JC51" s="32"/>
      <c r="JD51" s="32"/>
      <c r="JE51" s="32"/>
      <c r="JF51" s="32"/>
      <c r="JG51" s="32"/>
      <c r="JH51" s="32"/>
      <c r="JI51" s="32"/>
      <c r="JJ51" s="32"/>
      <c r="JK51" s="32"/>
      <c r="JL51" s="32"/>
      <c r="JM51" s="32"/>
      <c r="JN51" s="32"/>
      <c r="JO51" s="32"/>
      <c r="JP51" s="32"/>
      <c r="JQ51" s="32"/>
      <c r="JR51" s="32"/>
      <c r="JS51" s="34"/>
      <c r="JT51" s="2"/>
    </row>
    <row r="52" spans="1:280" x14ac:dyDescent="0.25">
      <c r="A52" s="13"/>
      <c r="B52" s="13"/>
      <c r="C52" s="18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21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26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8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8"/>
      <c r="GO52" s="32"/>
      <c r="GP52" s="32"/>
      <c r="GQ52" s="32"/>
      <c r="GR52" s="32"/>
      <c r="GS52" s="32"/>
      <c r="GT52" s="32"/>
      <c r="GU52" s="32"/>
      <c r="GV52" s="32"/>
      <c r="GW52" s="32"/>
      <c r="GX52" s="32"/>
      <c r="GY52" s="32"/>
      <c r="GZ52" s="32"/>
      <c r="HA52" s="32"/>
      <c r="HB52" s="32"/>
      <c r="HC52" s="32"/>
      <c r="HD52" s="32"/>
      <c r="HE52" s="32"/>
      <c r="HF52" s="32"/>
      <c r="HG52" s="32"/>
      <c r="HH52" s="32"/>
      <c r="HI52" s="32"/>
      <c r="HJ52" s="32"/>
      <c r="HK52" s="32"/>
      <c r="HL52" s="32"/>
      <c r="HM52" s="32"/>
      <c r="HN52" s="32"/>
      <c r="HO52" s="32"/>
      <c r="HP52" s="32"/>
      <c r="HQ52" s="32"/>
      <c r="HR52" s="32"/>
      <c r="HS52" s="32"/>
      <c r="HT52" s="32"/>
      <c r="HU52" s="32"/>
      <c r="HV52" s="32"/>
      <c r="HW52" s="32"/>
      <c r="HX52" s="32"/>
      <c r="HY52" s="32"/>
      <c r="HZ52" s="32"/>
      <c r="IA52" s="32"/>
      <c r="IB52" s="32"/>
      <c r="IC52" s="32"/>
      <c r="ID52" s="32"/>
      <c r="IE52" s="32"/>
      <c r="IF52" s="32"/>
      <c r="IG52" s="32"/>
      <c r="IH52" s="32"/>
      <c r="II52" s="32"/>
      <c r="IJ52" s="32"/>
      <c r="IK52" s="32"/>
      <c r="IL52" s="32"/>
      <c r="IM52" s="32"/>
      <c r="IN52" s="32"/>
      <c r="IO52" s="32"/>
      <c r="IP52" s="32"/>
      <c r="IQ52" s="32"/>
      <c r="IR52" s="32"/>
      <c r="IS52" s="32"/>
      <c r="IT52" s="32"/>
      <c r="IU52" s="32"/>
      <c r="IV52" s="32"/>
      <c r="IW52" s="32"/>
      <c r="IX52" s="32"/>
      <c r="IY52" s="32"/>
      <c r="IZ52" s="32"/>
      <c r="JA52" s="32"/>
      <c r="JB52" s="32"/>
      <c r="JC52" s="32"/>
      <c r="JD52" s="32"/>
      <c r="JE52" s="32"/>
      <c r="JF52" s="32"/>
      <c r="JG52" s="32"/>
      <c r="JH52" s="32"/>
      <c r="JI52" s="32"/>
      <c r="JJ52" s="32"/>
      <c r="JK52" s="32"/>
      <c r="JL52" s="32"/>
      <c r="JM52" s="32"/>
      <c r="JN52" s="32"/>
      <c r="JO52" s="32"/>
      <c r="JP52" s="32"/>
      <c r="JQ52" s="32"/>
      <c r="JR52" s="32"/>
      <c r="JS52" s="34"/>
      <c r="JT52" s="2"/>
    </row>
    <row r="53" spans="1:280" x14ac:dyDescent="0.25">
      <c r="A53" s="13"/>
      <c r="B53" s="13"/>
      <c r="C53" s="18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21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26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8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8"/>
      <c r="GO53" s="32"/>
      <c r="GP53" s="32"/>
      <c r="GQ53" s="32"/>
      <c r="GR53" s="32"/>
      <c r="GS53" s="32"/>
      <c r="GT53" s="32"/>
      <c r="GU53" s="32"/>
      <c r="GV53" s="32"/>
      <c r="GW53" s="32"/>
      <c r="GX53" s="32"/>
      <c r="GY53" s="32"/>
      <c r="GZ53" s="32"/>
      <c r="HA53" s="32"/>
      <c r="HB53" s="32"/>
      <c r="HC53" s="32"/>
      <c r="HD53" s="32"/>
      <c r="HE53" s="32"/>
      <c r="HF53" s="32"/>
      <c r="HG53" s="32"/>
      <c r="HH53" s="32"/>
      <c r="HI53" s="32"/>
      <c r="HJ53" s="32"/>
      <c r="HK53" s="32"/>
      <c r="HL53" s="32"/>
      <c r="HM53" s="32"/>
      <c r="HN53" s="32"/>
      <c r="HO53" s="32"/>
      <c r="HP53" s="32"/>
      <c r="HQ53" s="32"/>
      <c r="HR53" s="32"/>
      <c r="HS53" s="32"/>
      <c r="HT53" s="32"/>
      <c r="HU53" s="32"/>
      <c r="HV53" s="32"/>
      <c r="HW53" s="32"/>
      <c r="HX53" s="32"/>
      <c r="HY53" s="32"/>
      <c r="HZ53" s="32"/>
      <c r="IA53" s="32"/>
      <c r="IB53" s="32"/>
      <c r="IC53" s="32"/>
      <c r="ID53" s="32"/>
      <c r="IE53" s="32"/>
      <c r="IF53" s="32"/>
      <c r="IG53" s="32"/>
      <c r="IH53" s="32"/>
      <c r="II53" s="32"/>
      <c r="IJ53" s="32"/>
      <c r="IK53" s="32"/>
      <c r="IL53" s="32"/>
      <c r="IM53" s="32"/>
      <c r="IN53" s="32"/>
      <c r="IO53" s="32"/>
      <c r="IP53" s="32"/>
      <c r="IQ53" s="32"/>
      <c r="IR53" s="32"/>
      <c r="IS53" s="32"/>
      <c r="IT53" s="32"/>
      <c r="IU53" s="32"/>
      <c r="IV53" s="32"/>
      <c r="IW53" s="32"/>
      <c r="IX53" s="32"/>
      <c r="IY53" s="32"/>
      <c r="IZ53" s="32"/>
      <c r="JA53" s="32"/>
      <c r="JB53" s="32"/>
      <c r="JC53" s="32"/>
      <c r="JD53" s="32"/>
      <c r="JE53" s="32"/>
      <c r="JF53" s="32"/>
      <c r="JG53" s="32"/>
      <c r="JH53" s="32"/>
      <c r="JI53" s="32"/>
      <c r="JJ53" s="32"/>
      <c r="JK53" s="32"/>
      <c r="JL53" s="32"/>
      <c r="JM53" s="32"/>
      <c r="JN53" s="32"/>
      <c r="JO53" s="32"/>
      <c r="JP53" s="32"/>
      <c r="JQ53" s="32"/>
      <c r="JR53" s="32"/>
      <c r="JS53" s="34"/>
      <c r="JT53" s="2"/>
    </row>
    <row r="54" spans="1:280" x14ac:dyDescent="0.25">
      <c r="A54" s="13"/>
      <c r="B54" s="13"/>
      <c r="C54" s="18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21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26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8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8"/>
      <c r="GO54" s="32"/>
      <c r="GP54" s="32"/>
      <c r="GQ54" s="32"/>
      <c r="GR54" s="32"/>
      <c r="GS54" s="32"/>
      <c r="GT54" s="32"/>
      <c r="GU54" s="32"/>
      <c r="GV54" s="32"/>
      <c r="GW54" s="32"/>
      <c r="GX54" s="32"/>
      <c r="GY54" s="32"/>
      <c r="GZ54" s="32"/>
      <c r="HA54" s="32"/>
      <c r="HB54" s="32"/>
      <c r="HC54" s="32"/>
      <c r="HD54" s="32"/>
      <c r="HE54" s="32"/>
      <c r="HF54" s="32"/>
      <c r="HG54" s="32"/>
      <c r="HH54" s="32"/>
      <c r="HI54" s="32"/>
      <c r="HJ54" s="32"/>
      <c r="HK54" s="32"/>
      <c r="HL54" s="32"/>
      <c r="HM54" s="32"/>
      <c r="HN54" s="32"/>
      <c r="HO54" s="32"/>
      <c r="HP54" s="32"/>
      <c r="HQ54" s="32"/>
      <c r="HR54" s="32"/>
      <c r="HS54" s="32"/>
      <c r="HT54" s="32"/>
      <c r="HU54" s="32"/>
      <c r="HV54" s="32"/>
      <c r="HW54" s="32"/>
      <c r="HX54" s="32"/>
      <c r="HY54" s="32"/>
      <c r="HZ54" s="32"/>
      <c r="IA54" s="32"/>
      <c r="IB54" s="32"/>
      <c r="IC54" s="32"/>
      <c r="ID54" s="32"/>
      <c r="IE54" s="32"/>
      <c r="IF54" s="32"/>
      <c r="IG54" s="32"/>
      <c r="IH54" s="32"/>
      <c r="II54" s="32"/>
      <c r="IJ54" s="32"/>
      <c r="IK54" s="32"/>
      <c r="IL54" s="32"/>
      <c r="IM54" s="32"/>
      <c r="IN54" s="32"/>
      <c r="IO54" s="32"/>
      <c r="IP54" s="32"/>
      <c r="IQ54" s="32"/>
      <c r="IR54" s="32"/>
      <c r="IS54" s="32"/>
      <c r="IT54" s="32"/>
      <c r="IU54" s="32"/>
      <c r="IV54" s="32"/>
      <c r="IW54" s="32"/>
      <c r="IX54" s="32"/>
      <c r="IY54" s="32"/>
      <c r="IZ54" s="32"/>
      <c r="JA54" s="32"/>
      <c r="JB54" s="32"/>
      <c r="JC54" s="32"/>
      <c r="JD54" s="32"/>
      <c r="JE54" s="32"/>
      <c r="JF54" s="32"/>
      <c r="JG54" s="32"/>
      <c r="JH54" s="32"/>
      <c r="JI54" s="32"/>
      <c r="JJ54" s="32"/>
      <c r="JK54" s="32"/>
      <c r="JL54" s="32"/>
      <c r="JM54" s="32"/>
      <c r="JN54" s="32"/>
      <c r="JO54" s="32"/>
      <c r="JP54" s="32"/>
      <c r="JQ54" s="32"/>
      <c r="JR54" s="32"/>
      <c r="JS54" s="34"/>
      <c r="JT54" s="2"/>
    </row>
    <row r="55" spans="1:280" x14ac:dyDescent="0.25">
      <c r="A55" s="13"/>
      <c r="B55" s="13"/>
      <c r="C55" s="18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21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26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8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8"/>
      <c r="GO55" s="32"/>
      <c r="GP55" s="32"/>
      <c r="GQ55" s="32"/>
      <c r="GR55" s="32"/>
      <c r="GS55" s="32"/>
      <c r="GT55" s="32"/>
      <c r="GU55" s="32"/>
      <c r="GV55" s="32"/>
      <c r="GW55" s="32"/>
      <c r="GX55" s="32"/>
      <c r="GY55" s="32"/>
      <c r="GZ55" s="32"/>
      <c r="HA55" s="32"/>
      <c r="HB55" s="32"/>
      <c r="HC55" s="32"/>
      <c r="HD55" s="32"/>
      <c r="HE55" s="32"/>
      <c r="HF55" s="32"/>
      <c r="HG55" s="32"/>
      <c r="HH55" s="32"/>
      <c r="HI55" s="32"/>
      <c r="HJ55" s="32"/>
      <c r="HK55" s="32"/>
      <c r="HL55" s="32"/>
      <c r="HM55" s="32"/>
      <c r="HN55" s="32"/>
      <c r="HO55" s="32"/>
      <c r="HP55" s="32"/>
      <c r="HQ55" s="32"/>
      <c r="HR55" s="32"/>
      <c r="HS55" s="32"/>
      <c r="HT55" s="32"/>
      <c r="HU55" s="32"/>
      <c r="HV55" s="32"/>
      <c r="HW55" s="32"/>
      <c r="HX55" s="32"/>
      <c r="HY55" s="32"/>
      <c r="HZ55" s="32"/>
      <c r="IA55" s="32"/>
      <c r="IB55" s="32"/>
      <c r="IC55" s="32"/>
      <c r="ID55" s="32"/>
      <c r="IE55" s="32"/>
      <c r="IF55" s="32"/>
      <c r="IG55" s="32"/>
      <c r="IH55" s="32"/>
      <c r="II55" s="32"/>
      <c r="IJ55" s="32"/>
      <c r="IK55" s="32"/>
      <c r="IL55" s="32"/>
      <c r="IM55" s="32"/>
      <c r="IN55" s="32"/>
      <c r="IO55" s="32"/>
      <c r="IP55" s="32"/>
      <c r="IQ55" s="32"/>
      <c r="IR55" s="32"/>
      <c r="IS55" s="32"/>
      <c r="IT55" s="32"/>
      <c r="IU55" s="32"/>
      <c r="IV55" s="32"/>
      <c r="IW55" s="32"/>
      <c r="IX55" s="32"/>
      <c r="IY55" s="32"/>
      <c r="IZ55" s="32"/>
      <c r="JA55" s="32"/>
      <c r="JB55" s="32"/>
      <c r="JC55" s="32"/>
      <c r="JD55" s="32"/>
      <c r="JE55" s="32"/>
      <c r="JF55" s="32"/>
      <c r="JG55" s="32"/>
      <c r="JH55" s="32"/>
      <c r="JI55" s="32"/>
      <c r="JJ55" s="32"/>
      <c r="JK55" s="32"/>
      <c r="JL55" s="32"/>
      <c r="JM55" s="32"/>
      <c r="JN55" s="32"/>
      <c r="JO55" s="32"/>
      <c r="JP55" s="32"/>
      <c r="JQ55" s="32"/>
      <c r="JR55" s="32"/>
      <c r="JS55" s="34"/>
      <c r="JT55" s="2"/>
    </row>
    <row r="56" spans="1:280" x14ac:dyDescent="0.25">
      <c r="A56" s="13"/>
      <c r="B56" s="13"/>
      <c r="C56" s="18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21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26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8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8"/>
      <c r="GO56" s="32"/>
      <c r="GP56" s="32"/>
      <c r="GQ56" s="32"/>
      <c r="GR56" s="32"/>
      <c r="GS56" s="32"/>
      <c r="GT56" s="32"/>
      <c r="GU56" s="32"/>
      <c r="GV56" s="32"/>
      <c r="GW56" s="32"/>
      <c r="GX56" s="32"/>
      <c r="GY56" s="32"/>
      <c r="GZ56" s="32"/>
      <c r="HA56" s="32"/>
      <c r="HB56" s="32"/>
      <c r="HC56" s="32"/>
      <c r="HD56" s="32"/>
      <c r="HE56" s="32"/>
      <c r="HF56" s="32"/>
      <c r="HG56" s="32"/>
      <c r="HH56" s="32"/>
      <c r="HI56" s="32"/>
      <c r="HJ56" s="32"/>
      <c r="HK56" s="32"/>
      <c r="HL56" s="32"/>
      <c r="HM56" s="32"/>
      <c r="HN56" s="32"/>
      <c r="HO56" s="32"/>
      <c r="HP56" s="32"/>
      <c r="HQ56" s="32"/>
      <c r="HR56" s="32"/>
      <c r="HS56" s="32"/>
      <c r="HT56" s="32"/>
      <c r="HU56" s="32"/>
      <c r="HV56" s="32"/>
      <c r="HW56" s="32"/>
      <c r="HX56" s="32"/>
      <c r="HY56" s="32"/>
      <c r="HZ56" s="32"/>
      <c r="IA56" s="32"/>
      <c r="IB56" s="32"/>
      <c r="IC56" s="32"/>
      <c r="ID56" s="32"/>
      <c r="IE56" s="32"/>
      <c r="IF56" s="32"/>
      <c r="IG56" s="32"/>
      <c r="IH56" s="32"/>
      <c r="II56" s="32"/>
      <c r="IJ56" s="32"/>
      <c r="IK56" s="32"/>
      <c r="IL56" s="32"/>
      <c r="IM56" s="32"/>
      <c r="IN56" s="32"/>
      <c r="IO56" s="32"/>
      <c r="IP56" s="32"/>
      <c r="IQ56" s="32"/>
      <c r="IR56" s="32"/>
      <c r="IS56" s="32"/>
      <c r="IT56" s="32"/>
      <c r="IU56" s="32"/>
      <c r="IV56" s="32"/>
      <c r="IW56" s="32"/>
      <c r="IX56" s="32"/>
      <c r="IY56" s="32"/>
      <c r="IZ56" s="32"/>
      <c r="JA56" s="32"/>
      <c r="JB56" s="32"/>
      <c r="JC56" s="32"/>
      <c r="JD56" s="32"/>
      <c r="JE56" s="32"/>
      <c r="JF56" s="32"/>
      <c r="JG56" s="32"/>
      <c r="JH56" s="32"/>
      <c r="JI56" s="32"/>
      <c r="JJ56" s="32"/>
      <c r="JK56" s="32"/>
      <c r="JL56" s="32"/>
      <c r="JM56" s="32"/>
      <c r="JN56" s="32"/>
      <c r="JO56" s="32"/>
      <c r="JP56" s="32"/>
      <c r="JQ56" s="32"/>
      <c r="JR56" s="32"/>
      <c r="JS56" s="34"/>
      <c r="JT56" s="2"/>
    </row>
    <row r="57" spans="1:280" x14ac:dyDescent="0.25">
      <c r="A57" s="13"/>
      <c r="B57" s="13"/>
      <c r="C57" s="18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21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26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8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8"/>
      <c r="GO57" s="32"/>
      <c r="GP57" s="32"/>
      <c r="GQ57" s="32"/>
      <c r="GR57" s="32"/>
      <c r="GS57" s="32"/>
      <c r="GT57" s="32"/>
      <c r="GU57" s="32"/>
      <c r="GV57" s="32"/>
      <c r="GW57" s="32"/>
      <c r="GX57" s="32"/>
      <c r="GY57" s="32"/>
      <c r="GZ57" s="32"/>
      <c r="HA57" s="32"/>
      <c r="HB57" s="32"/>
      <c r="HC57" s="32"/>
      <c r="HD57" s="32"/>
      <c r="HE57" s="32"/>
      <c r="HF57" s="32"/>
      <c r="HG57" s="32"/>
      <c r="HH57" s="32"/>
      <c r="HI57" s="32"/>
      <c r="HJ57" s="32"/>
      <c r="HK57" s="32"/>
      <c r="HL57" s="32"/>
      <c r="HM57" s="32"/>
      <c r="HN57" s="32"/>
      <c r="HO57" s="32"/>
      <c r="HP57" s="32"/>
      <c r="HQ57" s="32"/>
      <c r="HR57" s="32"/>
      <c r="HS57" s="32"/>
      <c r="HT57" s="32"/>
      <c r="HU57" s="32"/>
      <c r="HV57" s="32"/>
      <c r="HW57" s="32"/>
      <c r="HX57" s="32"/>
      <c r="HY57" s="32"/>
      <c r="HZ57" s="32"/>
      <c r="IA57" s="32"/>
      <c r="IB57" s="32"/>
      <c r="IC57" s="32"/>
      <c r="ID57" s="32"/>
      <c r="IE57" s="32"/>
      <c r="IF57" s="32"/>
      <c r="IG57" s="32"/>
      <c r="IH57" s="32"/>
      <c r="II57" s="32"/>
      <c r="IJ57" s="32"/>
      <c r="IK57" s="32"/>
      <c r="IL57" s="32"/>
      <c r="IM57" s="32"/>
      <c r="IN57" s="32"/>
      <c r="IO57" s="32"/>
      <c r="IP57" s="32"/>
      <c r="IQ57" s="32"/>
      <c r="IR57" s="32"/>
      <c r="IS57" s="32"/>
      <c r="IT57" s="32"/>
      <c r="IU57" s="32"/>
      <c r="IV57" s="32"/>
      <c r="IW57" s="32"/>
      <c r="IX57" s="32"/>
      <c r="IY57" s="32"/>
      <c r="IZ57" s="32"/>
      <c r="JA57" s="32"/>
      <c r="JB57" s="32"/>
      <c r="JC57" s="32"/>
      <c r="JD57" s="32"/>
      <c r="JE57" s="32"/>
      <c r="JF57" s="32"/>
      <c r="JG57" s="32"/>
      <c r="JH57" s="32"/>
      <c r="JI57" s="32"/>
      <c r="JJ57" s="32"/>
      <c r="JK57" s="32"/>
      <c r="JL57" s="32"/>
      <c r="JM57" s="32"/>
      <c r="JN57" s="32"/>
      <c r="JO57" s="32"/>
      <c r="JP57" s="32"/>
      <c r="JQ57" s="32"/>
      <c r="JR57" s="32"/>
      <c r="JS57" s="34"/>
      <c r="JT57" s="2"/>
    </row>
    <row r="58" spans="1:280" x14ac:dyDescent="0.25">
      <c r="A58" s="13"/>
      <c r="B58" s="13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21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26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8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8"/>
      <c r="GO58" s="32"/>
      <c r="GP58" s="32"/>
      <c r="GQ58" s="32"/>
      <c r="GR58" s="32"/>
      <c r="GS58" s="32"/>
      <c r="GT58" s="32"/>
      <c r="GU58" s="32"/>
      <c r="GV58" s="32"/>
      <c r="GW58" s="32"/>
      <c r="GX58" s="32"/>
      <c r="GY58" s="32"/>
      <c r="GZ58" s="32"/>
      <c r="HA58" s="32"/>
      <c r="HB58" s="32"/>
      <c r="HC58" s="32"/>
      <c r="HD58" s="32"/>
      <c r="HE58" s="32"/>
      <c r="HF58" s="32"/>
      <c r="HG58" s="32"/>
      <c r="HH58" s="32"/>
      <c r="HI58" s="32"/>
      <c r="HJ58" s="32"/>
      <c r="HK58" s="32"/>
      <c r="HL58" s="32"/>
      <c r="HM58" s="32"/>
      <c r="HN58" s="32"/>
      <c r="HO58" s="32"/>
      <c r="HP58" s="32"/>
      <c r="HQ58" s="32"/>
      <c r="HR58" s="32"/>
      <c r="HS58" s="32"/>
      <c r="HT58" s="32"/>
      <c r="HU58" s="32"/>
      <c r="HV58" s="32"/>
      <c r="HW58" s="32"/>
      <c r="HX58" s="32"/>
      <c r="HY58" s="32"/>
      <c r="HZ58" s="32"/>
      <c r="IA58" s="32"/>
      <c r="IB58" s="32"/>
      <c r="IC58" s="32"/>
      <c r="ID58" s="32"/>
      <c r="IE58" s="32"/>
      <c r="IF58" s="32"/>
      <c r="IG58" s="32"/>
      <c r="IH58" s="32"/>
      <c r="II58" s="32"/>
      <c r="IJ58" s="32"/>
      <c r="IK58" s="32"/>
      <c r="IL58" s="32"/>
      <c r="IM58" s="32"/>
      <c r="IN58" s="32"/>
      <c r="IO58" s="32"/>
      <c r="IP58" s="32"/>
      <c r="IQ58" s="32"/>
      <c r="IR58" s="32"/>
      <c r="IS58" s="32"/>
      <c r="IT58" s="32"/>
      <c r="IU58" s="32"/>
      <c r="IV58" s="32"/>
      <c r="IW58" s="32"/>
      <c r="IX58" s="32"/>
      <c r="IY58" s="32"/>
      <c r="IZ58" s="32"/>
      <c r="JA58" s="32"/>
      <c r="JB58" s="32"/>
      <c r="JC58" s="32"/>
      <c r="JD58" s="32"/>
      <c r="JE58" s="32"/>
      <c r="JF58" s="32"/>
      <c r="JG58" s="32"/>
      <c r="JH58" s="32"/>
      <c r="JI58" s="32"/>
      <c r="JJ58" s="32"/>
      <c r="JK58" s="32"/>
      <c r="JL58" s="32"/>
      <c r="JM58" s="32"/>
      <c r="JN58" s="32"/>
      <c r="JO58" s="32"/>
      <c r="JP58" s="32"/>
      <c r="JQ58" s="32"/>
      <c r="JR58" s="32"/>
      <c r="JS58" s="34"/>
      <c r="JT58" s="2"/>
    </row>
    <row r="59" spans="1:280" x14ac:dyDescent="0.25">
      <c r="A59" s="13"/>
      <c r="B59" s="13"/>
      <c r="C59" s="18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21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26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8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8"/>
      <c r="GO59" s="32"/>
      <c r="GP59" s="32"/>
      <c r="GQ59" s="32"/>
      <c r="GR59" s="32"/>
      <c r="GS59" s="32"/>
      <c r="GT59" s="32"/>
      <c r="GU59" s="32"/>
      <c r="GV59" s="32"/>
      <c r="GW59" s="32"/>
      <c r="GX59" s="32"/>
      <c r="GY59" s="32"/>
      <c r="GZ59" s="32"/>
      <c r="HA59" s="32"/>
      <c r="HB59" s="32"/>
      <c r="HC59" s="32"/>
      <c r="HD59" s="32"/>
      <c r="HE59" s="32"/>
      <c r="HF59" s="32"/>
      <c r="HG59" s="32"/>
      <c r="HH59" s="32"/>
      <c r="HI59" s="32"/>
      <c r="HJ59" s="32"/>
      <c r="HK59" s="32"/>
      <c r="HL59" s="32"/>
      <c r="HM59" s="32"/>
      <c r="HN59" s="32"/>
      <c r="HO59" s="32"/>
      <c r="HP59" s="32"/>
      <c r="HQ59" s="32"/>
      <c r="HR59" s="32"/>
      <c r="HS59" s="32"/>
      <c r="HT59" s="32"/>
      <c r="HU59" s="32"/>
      <c r="HV59" s="32"/>
      <c r="HW59" s="32"/>
      <c r="HX59" s="32"/>
      <c r="HY59" s="32"/>
      <c r="HZ59" s="32"/>
      <c r="IA59" s="32"/>
      <c r="IB59" s="32"/>
      <c r="IC59" s="32"/>
      <c r="ID59" s="32"/>
      <c r="IE59" s="32"/>
      <c r="IF59" s="32"/>
      <c r="IG59" s="32"/>
      <c r="IH59" s="32"/>
      <c r="II59" s="32"/>
      <c r="IJ59" s="32"/>
      <c r="IK59" s="32"/>
      <c r="IL59" s="32"/>
      <c r="IM59" s="32"/>
      <c r="IN59" s="32"/>
      <c r="IO59" s="32"/>
      <c r="IP59" s="32"/>
      <c r="IQ59" s="32"/>
      <c r="IR59" s="32"/>
      <c r="IS59" s="32"/>
      <c r="IT59" s="32"/>
      <c r="IU59" s="32"/>
      <c r="IV59" s="32"/>
      <c r="IW59" s="32"/>
      <c r="IX59" s="32"/>
      <c r="IY59" s="32"/>
      <c r="IZ59" s="32"/>
      <c r="JA59" s="32"/>
      <c r="JB59" s="32"/>
      <c r="JC59" s="32"/>
      <c r="JD59" s="32"/>
      <c r="JE59" s="32"/>
      <c r="JF59" s="32"/>
      <c r="JG59" s="32"/>
      <c r="JH59" s="32"/>
      <c r="JI59" s="32"/>
      <c r="JJ59" s="32"/>
      <c r="JK59" s="32"/>
      <c r="JL59" s="32"/>
      <c r="JM59" s="32"/>
      <c r="JN59" s="32"/>
      <c r="JO59" s="32"/>
      <c r="JP59" s="32"/>
      <c r="JQ59" s="32"/>
      <c r="JR59" s="32"/>
      <c r="JS59" s="34"/>
      <c r="JT59" s="2"/>
    </row>
    <row r="60" spans="1:280" x14ac:dyDescent="0.25">
      <c r="A60" s="13"/>
      <c r="B60" s="13"/>
      <c r="C60" s="18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21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26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8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8"/>
      <c r="GO60" s="32"/>
      <c r="GP60" s="32"/>
      <c r="GQ60" s="32"/>
      <c r="GR60" s="32"/>
      <c r="GS60" s="32"/>
      <c r="GT60" s="32"/>
      <c r="GU60" s="32"/>
      <c r="GV60" s="32"/>
      <c r="GW60" s="32"/>
      <c r="GX60" s="32"/>
      <c r="GY60" s="32"/>
      <c r="GZ60" s="32"/>
      <c r="HA60" s="32"/>
      <c r="HB60" s="32"/>
      <c r="HC60" s="32"/>
      <c r="HD60" s="32"/>
      <c r="HE60" s="32"/>
      <c r="HF60" s="32"/>
      <c r="HG60" s="32"/>
      <c r="HH60" s="32"/>
      <c r="HI60" s="32"/>
      <c r="HJ60" s="32"/>
      <c r="HK60" s="32"/>
      <c r="HL60" s="32"/>
      <c r="HM60" s="32"/>
      <c r="HN60" s="32"/>
      <c r="HO60" s="32"/>
      <c r="HP60" s="32"/>
      <c r="HQ60" s="32"/>
      <c r="HR60" s="32"/>
      <c r="HS60" s="32"/>
      <c r="HT60" s="32"/>
      <c r="HU60" s="32"/>
      <c r="HV60" s="32"/>
      <c r="HW60" s="32"/>
      <c r="HX60" s="32"/>
      <c r="HY60" s="32"/>
      <c r="HZ60" s="32"/>
      <c r="IA60" s="32"/>
      <c r="IB60" s="32"/>
      <c r="IC60" s="32"/>
      <c r="ID60" s="32"/>
      <c r="IE60" s="32"/>
      <c r="IF60" s="32"/>
      <c r="IG60" s="32"/>
      <c r="IH60" s="32"/>
      <c r="II60" s="32"/>
      <c r="IJ60" s="32"/>
      <c r="IK60" s="32"/>
      <c r="IL60" s="32"/>
      <c r="IM60" s="32"/>
      <c r="IN60" s="32"/>
      <c r="IO60" s="32"/>
      <c r="IP60" s="32"/>
      <c r="IQ60" s="32"/>
      <c r="IR60" s="32"/>
      <c r="IS60" s="32"/>
      <c r="IT60" s="32"/>
      <c r="IU60" s="32"/>
      <c r="IV60" s="32"/>
      <c r="IW60" s="32"/>
      <c r="IX60" s="32"/>
      <c r="IY60" s="32"/>
      <c r="IZ60" s="32"/>
      <c r="JA60" s="32"/>
      <c r="JB60" s="32"/>
      <c r="JC60" s="32"/>
      <c r="JD60" s="32"/>
      <c r="JE60" s="32"/>
      <c r="JF60" s="32"/>
      <c r="JG60" s="32"/>
      <c r="JH60" s="32"/>
      <c r="JI60" s="32"/>
      <c r="JJ60" s="32"/>
      <c r="JK60" s="32"/>
      <c r="JL60" s="32"/>
      <c r="JM60" s="32"/>
      <c r="JN60" s="32"/>
      <c r="JO60" s="32"/>
      <c r="JP60" s="32"/>
      <c r="JQ60" s="32"/>
      <c r="JR60" s="32"/>
      <c r="JS60" s="34"/>
      <c r="JT60" s="2"/>
    </row>
    <row r="61" spans="1:280" x14ac:dyDescent="0.25">
      <c r="A61" s="13"/>
      <c r="B61" s="13"/>
      <c r="C61" s="18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21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26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8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8"/>
      <c r="GO61" s="32"/>
      <c r="GP61" s="32"/>
      <c r="GQ61" s="32"/>
      <c r="GR61" s="32"/>
      <c r="GS61" s="32"/>
      <c r="GT61" s="32"/>
      <c r="GU61" s="32"/>
      <c r="GV61" s="32"/>
      <c r="GW61" s="32"/>
      <c r="GX61" s="32"/>
      <c r="GY61" s="32"/>
      <c r="GZ61" s="32"/>
      <c r="HA61" s="32"/>
      <c r="HB61" s="32"/>
      <c r="HC61" s="32"/>
      <c r="HD61" s="32"/>
      <c r="HE61" s="32"/>
      <c r="HF61" s="32"/>
      <c r="HG61" s="32"/>
      <c r="HH61" s="32"/>
      <c r="HI61" s="32"/>
      <c r="HJ61" s="32"/>
      <c r="HK61" s="32"/>
      <c r="HL61" s="32"/>
      <c r="HM61" s="32"/>
      <c r="HN61" s="32"/>
      <c r="HO61" s="32"/>
      <c r="HP61" s="32"/>
      <c r="HQ61" s="32"/>
      <c r="HR61" s="32"/>
      <c r="HS61" s="32"/>
      <c r="HT61" s="32"/>
      <c r="HU61" s="32"/>
      <c r="HV61" s="32"/>
      <c r="HW61" s="32"/>
      <c r="HX61" s="32"/>
      <c r="HY61" s="32"/>
      <c r="HZ61" s="32"/>
      <c r="IA61" s="32"/>
      <c r="IB61" s="32"/>
      <c r="IC61" s="32"/>
      <c r="ID61" s="32"/>
      <c r="IE61" s="32"/>
      <c r="IF61" s="32"/>
      <c r="IG61" s="32"/>
      <c r="IH61" s="32"/>
      <c r="II61" s="32"/>
      <c r="IJ61" s="32"/>
      <c r="IK61" s="32"/>
      <c r="IL61" s="32"/>
      <c r="IM61" s="32"/>
      <c r="IN61" s="32"/>
      <c r="IO61" s="32"/>
      <c r="IP61" s="32"/>
      <c r="IQ61" s="32"/>
      <c r="IR61" s="32"/>
      <c r="IS61" s="32"/>
      <c r="IT61" s="32"/>
      <c r="IU61" s="32"/>
      <c r="IV61" s="32"/>
      <c r="IW61" s="32"/>
      <c r="IX61" s="32"/>
      <c r="IY61" s="32"/>
      <c r="IZ61" s="32"/>
      <c r="JA61" s="32"/>
      <c r="JB61" s="32"/>
      <c r="JC61" s="32"/>
      <c r="JD61" s="32"/>
      <c r="JE61" s="32"/>
      <c r="JF61" s="32"/>
      <c r="JG61" s="32"/>
      <c r="JH61" s="32"/>
      <c r="JI61" s="32"/>
      <c r="JJ61" s="32"/>
      <c r="JK61" s="32"/>
      <c r="JL61" s="32"/>
      <c r="JM61" s="32"/>
      <c r="JN61" s="32"/>
      <c r="JO61" s="32"/>
      <c r="JP61" s="32"/>
      <c r="JQ61" s="32"/>
      <c r="JR61" s="32"/>
      <c r="JS61" s="34"/>
      <c r="JT61" s="2"/>
    </row>
    <row r="62" spans="1:280" x14ac:dyDescent="0.25">
      <c r="A62" s="13"/>
      <c r="B62" s="13"/>
      <c r="C62" s="18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21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26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8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8"/>
      <c r="GO62" s="32"/>
      <c r="GP62" s="32"/>
      <c r="GQ62" s="32"/>
      <c r="GR62" s="32"/>
      <c r="GS62" s="32"/>
      <c r="GT62" s="32"/>
      <c r="GU62" s="32"/>
      <c r="GV62" s="32"/>
      <c r="GW62" s="32"/>
      <c r="GX62" s="32"/>
      <c r="GY62" s="32"/>
      <c r="GZ62" s="32"/>
      <c r="HA62" s="32"/>
      <c r="HB62" s="32"/>
      <c r="HC62" s="32"/>
      <c r="HD62" s="32"/>
      <c r="HE62" s="32"/>
      <c r="HF62" s="32"/>
      <c r="HG62" s="32"/>
      <c r="HH62" s="32"/>
      <c r="HI62" s="32"/>
      <c r="HJ62" s="32"/>
      <c r="HK62" s="32"/>
      <c r="HL62" s="32"/>
      <c r="HM62" s="32"/>
      <c r="HN62" s="32"/>
      <c r="HO62" s="32"/>
      <c r="HP62" s="32"/>
      <c r="HQ62" s="32"/>
      <c r="HR62" s="32"/>
      <c r="HS62" s="32"/>
      <c r="HT62" s="32"/>
      <c r="HU62" s="32"/>
      <c r="HV62" s="32"/>
      <c r="HW62" s="32"/>
      <c r="HX62" s="32"/>
      <c r="HY62" s="32"/>
      <c r="HZ62" s="32"/>
      <c r="IA62" s="32"/>
      <c r="IB62" s="32"/>
      <c r="IC62" s="32"/>
      <c r="ID62" s="32"/>
      <c r="IE62" s="32"/>
      <c r="IF62" s="32"/>
      <c r="IG62" s="32"/>
      <c r="IH62" s="32"/>
      <c r="II62" s="32"/>
      <c r="IJ62" s="32"/>
      <c r="IK62" s="32"/>
      <c r="IL62" s="32"/>
      <c r="IM62" s="32"/>
      <c r="IN62" s="32"/>
      <c r="IO62" s="32"/>
      <c r="IP62" s="32"/>
      <c r="IQ62" s="32"/>
      <c r="IR62" s="32"/>
      <c r="IS62" s="32"/>
      <c r="IT62" s="32"/>
      <c r="IU62" s="32"/>
      <c r="IV62" s="32"/>
      <c r="IW62" s="32"/>
      <c r="IX62" s="32"/>
      <c r="IY62" s="32"/>
      <c r="IZ62" s="32"/>
      <c r="JA62" s="32"/>
      <c r="JB62" s="32"/>
      <c r="JC62" s="32"/>
      <c r="JD62" s="32"/>
      <c r="JE62" s="32"/>
      <c r="JF62" s="32"/>
      <c r="JG62" s="32"/>
      <c r="JH62" s="32"/>
      <c r="JI62" s="32"/>
      <c r="JJ62" s="32"/>
      <c r="JK62" s="32"/>
      <c r="JL62" s="32"/>
      <c r="JM62" s="32"/>
      <c r="JN62" s="32"/>
      <c r="JO62" s="32"/>
      <c r="JP62" s="32"/>
      <c r="JQ62" s="32"/>
      <c r="JR62" s="32"/>
      <c r="JS62" s="34"/>
      <c r="JT62" s="2"/>
    </row>
    <row r="63" spans="1:280" x14ac:dyDescent="0.25">
      <c r="A63" s="13"/>
      <c r="B63" s="13"/>
      <c r="C63" s="18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21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26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8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8"/>
      <c r="GO63" s="32"/>
      <c r="GP63" s="32"/>
      <c r="GQ63" s="32"/>
      <c r="GR63" s="32"/>
      <c r="GS63" s="32"/>
      <c r="GT63" s="32"/>
      <c r="GU63" s="32"/>
      <c r="GV63" s="32"/>
      <c r="GW63" s="32"/>
      <c r="GX63" s="32"/>
      <c r="GY63" s="32"/>
      <c r="GZ63" s="32"/>
      <c r="HA63" s="32"/>
      <c r="HB63" s="32"/>
      <c r="HC63" s="32"/>
      <c r="HD63" s="32"/>
      <c r="HE63" s="32"/>
      <c r="HF63" s="32"/>
      <c r="HG63" s="32"/>
      <c r="HH63" s="32"/>
      <c r="HI63" s="32"/>
      <c r="HJ63" s="32"/>
      <c r="HK63" s="32"/>
      <c r="HL63" s="32"/>
      <c r="HM63" s="32"/>
      <c r="HN63" s="32"/>
      <c r="HO63" s="32"/>
      <c r="HP63" s="32"/>
      <c r="HQ63" s="32"/>
      <c r="HR63" s="32"/>
      <c r="HS63" s="32"/>
      <c r="HT63" s="32"/>
      <c r="HU63" s="32"/>
      <c r="HV63" s="32"/>
      <c r="HW63" s="32"/>
      <c r="HX63" s="32"/>
      <c r="HY63" s="32"/>
      <c r="HZ63" s="32"/>
      <c r="IA63" s="32"/>
      <c r="IB63" s="32"/>
      <c r="IC63" s="32"/>
      <c r="ID63" s="32"/>
      <c r="IE63" s="32"/>
      <c r="IF63" s="32"/>
      <c r="IG63" s="32"/>
      <c r="IH63" s="32"/>
      <c r="II63" s="32"/>
      <c r="IJ63" s="32"/>
      <c r="IK63" s="32"/>
      <c r="IL63" s="32"/>
      <c r="IM63" s="32"/>
      <c r="IN63" s="32"/>
      <c r="IO63" s="32"/>
      <c r="IP63" s="32"/>
      <c r="IQ63" s="32"/>
      <c r="IR63" s="32"/>
      <c r="IS63" s="32"/>
      <c r="IT63" s="32"/>
      <c r="IU63" s="32"/>
      <c r="IV63" s="32"/>
      <c r="IW63" s="32"/>
      <c r="IX63" s="32"/>
      <c r="IY63" s="32"/>
      <c r="IZ63" s="32"/>
      <c r="JA63" s="32"/>
      <c r="JB63" s="32"/>
      <c r="JC63" s="32"/>
      <c r="JD63" s="32"/>
      <c r="JE63" s="32"/>
      <c r="JF63" s="32"/>
      <c r="JG63" s="32"/>
      <c r="JH63" s="32"/>
      <c r="JI63" s="32"/>
      <c r="JJ63" s="32"/>
      <c r="JK63" s="32"/>
      <c r="JL63" s="32"/>
      <c r="JM63" s="32"/>
      <c r="JN63" s="32"/>
      <c r="JO63" s="32"/>
      <c r="JP63" s="32"/>
      <c r="JQ63" s="32"/>
      <c r="JR63" s="32"/>
      <c r="JS63" s="34"/>
      <c r="JT63" s="2"/>
    </row>
    <row r="64" spans="1:280" x14ac:dyDescent="0.25">
      <c r="A64" s="13"/>
      <c r="B64" s="13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21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26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8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8"/>
      <c r="GO64" s="32"/>
      <c r="GP64" s="32"/>
      <c r="GQ64" s="32"/>
      <c r="GR64" s="32"/>
      <c r="GS64" s="32"/>
      <c r="GT64" s="32"/>
      <c r="GU64" s="32"/>
      <c r="GV64" s="32"/>
      <c r="GW64" s="32"/>
      <c r="GX64" s="32"/>
      <c r="GY64" s="32"/>
      <c r="GZ64" s="32"/>
      <c r="HA64" s="32"/>
      <c r="HB64" s="32"/>
      <c r="HC64" s="32"/>
      <c r="HD64" s="32"/>
      <c r="HE64" s="32"/>
      <c r="HF64" s="32"/>
      <c r="HG64" s="32"/>
      <c r="HH64" s="32"/>
      <c r="HI64" s="32"/>
      <c r="HJ64" s="32"/>
      <c r="HK64" s="32"/>
      <c r="HL64" s="32"/>
      <c r="HM64" s="32"/>
      <c r="HN64" s="32"/>
      <c r="HO64" s="32"/>
      <c r="HP64" s="32"/>
      <c r="HQ64" s="32"/>
      <c r="HR64" s="32"/>
      <c r="HS64" s="32"/>
      <c r="HT64" s="32"/>
      <c r="HU64" s="32"/>
      <c r="HV64" s="32"/>
      <c r="HW64" s="32"/>
      <c r="HX64" s="32"/>
      <c r="HY64" s="32"/>
      <c r="HZ64" s="32"/>
      <c r="IA64" s="32"/>
      <c r="IB64" s="32"/>
      <c r="IC64" s="32"/>
      <c r="ID64" s="32"/>
      <c r="IE64" s="32"/>
      <c r="IF64" s="32"/>
      <c r="IG64" s="32"/>
      <c r="IH64" s="32"/>
      <c r="II64" s="32"/>
      <c r="IJ64" s="32"/>
      <c r="IK64" s="32"/>
      <c r="IL64" s="32"/>
      <c r="IM64" s="32"/>
      <c r="IN64" s="32"/>
      <c r="IO64" s="32"/>
      <c r="IP64" s="32"/>
      <c r="IQ64" s="32"/>
      <c r="IR64" s="32"/>
      <c r="IS64" s="32"/>
      <c r="IT64" s="32"/>
      <c r="IU64" s="32"/>
      <c r="IV64" s="32"/>
      <c r="IW64" s="32"/>
      <c r="IX64" s="32"/>
      <c r="IY64" s="32"/>
      <c r="IZ64" s="32"/>
      <c r="JA64" s="32"/>
      <c r="JB64" s="32"/>
      <c r="JC64" s="32"/>
      <c r="JD64" s="32"/>
      <c r="JE64" s="32"/>
      <c r="JF64" s="32"/>
      <c r="JG64" s="32"/>
      <c r="JH64" s="32"/>
      <c r="JI64" s="32"/>
      <c r="JJ64" s="32"/>
      <c r="JK64" s="32"/>
      <c r="JL64" s="32"/>
      <c r="JM64" s="32"/>
      <c r="JN64" s="32"/>
      <c r="JO64" s="32"/>
      <c r="JP64" s="32"/>
      <c r="JQ64" s="32"/>
      <c r="JR64" s="32"/>
      <c r="JS64" s="34"/>
      <c r="JT64" s="2"/>
    </row>
    <row r="65" spans="1:280" x14ac:dyDescent="0.25">
      <c r="A65" s="13"/>
      <c r="B65" s="13"/>
      <c r="C65" s="18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21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26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8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8"/>
      <c r="GO65" s="32"/>
      <c r="GP65" s="32"/>
      <c r="GQ65" s="32"/>
      <c r="GR65" s="32"/>
      <c r="GS65" s="32"/>
      <c r="GT65" s="32"/>
      <c r="GU65" s="32"/>
      <c r="GV65" s="32"/>
      <c r="GW65" s="32"/>
      <c r="GX65" s="32"/>
      <c r="GY65" s="32"/>
      <c r="GZ65" s="32"/>
      <c r="HA65" s="32"/>
      <c r="HB65" s="32"/>
      <c r="HC65" s="32"/>
      <c r="HD65" s="32"/>
      <c r="HE65" s="32"/>
      <c r="HF65" s="32"/>
      <c r="HG65" s="32"/>
      <c r="HH65" s="32"/>
      <c r="HI65" s="32"/>
      <c r="HJ65" s="32"/>
      <c r="HK65" s="32"/>
      <c r="HL65" s="32"/>
      <c r="HM65" s="32"/>
      <c r="HN65" s="32"/>
      <c r="HO65" s="32"/>
      <c r="HP65" s="32"/>
      <c r="HQ65" s="32"/>
      <c r="HR65" s="32"/>
      <c r="HS65" s="32"/>
      <c r="HT65" s="32"/>
      <c r="HU65" s="32"/>
      <c r="HV65" s="32"/>
      <c r="HW65" s="32"/>
      <c r="HX65" s="32"/>
      <c r="HY65" s="32"/>
      <c r="HZ65" s="32"/>
      <c r="IA65" s="32"/>
      <c r="IB65" s="32"/>
      <c r="IC65" s="32"/>
      <c r="ID65" s="32"/>
      <c r="IE65" s="32"/>
      <c r="IF65" s="32"/>
      <c r="IG65" s="32"/>
      <c r="IH65" s="32"/>
      <c r="II65" s="32"/>
      <c r="IJ65" s="32"/>
      <c r="IK65" s="32"/>
      <c r="IL65" s="32"/>
      <c r="IM65" s="32"/>
      <c r="IN65" s="32"/>
      <c r="IO65" s="32"/>
      <c r="IP65" s="32"/>
      <c r="IQ65" s="32"/>
      <c r="IR65" s="32"/>
      <c r="IS65" s="32"/>
      <c r="IT65" s="32"/>
      <c r="IU65" s="32"/>
      <c r="IV65" s="32"/>
      <c r="IW65" s="32"/>
      <c r="IX65" s="32"/>
      <c r="IY65" s="32"/>
      <c r="IZ65" s="32"/>
      <c r="JA65" s="32"/>
      <c r="JB65" s="32"/>
      <c r="JC65" s="32"/>
      <c r="JD65" s="32"/>
      <c r="JE65" s="32"/>
      <c r="JF65" s="32"/>
      <c r="JG65" s="32"/>
      <c r="JH65" s="32"/>
      <c r="JI65" s="32"/>
      <c r="JJ65" s="32"/>
      <c r="JK65" s="32"/>
      <c r="JL65" s="32"/>
      <c r="JM65" s="32"/>
      <c r="JN65" s="32"/>
      <c r="JO65" s="32"/>
      <c r="JP65" s="32"/>
      <c r="JQ65" s="32"/>
      <c r="JR65" s="32"/>
      <c r="JS65" s="34"/>
      <c r="JT65" s="2"/>
    </row>
    <row r="66" spans="1:280" x14ac:dyDescent="0.25">
      <c r="A66" s="13"/>
      <c r="B66" s="13"/>
      <c r="C66" s="18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21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26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8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8"/>
      <c r="GO66" s="32"/>
      <c r="GP66" s="32"/>
      <c r="GQ66" s="32"/>
      <c r="GR66" s="32"/>
      <c r="GS66" s="32"/>
      <c r="GT66" s="32"/>
      <c r="GU66" s="32"/>
      <c r="GV66" s="32"/>
      <c r="GW66" s="32"/>
      <c r="GX66" s="32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  <c r="HK66" s="32"/>
      <c r="HL66" s="32"/>
      <c r="HM66" s="32"/>
      <c r="HN66" s="32"/>
      <c r="HO66" s="32"/>
      <c r="HP66" s="32"/>
      <c r="HQ66" s="32"/>
      <c r="HR66" s="32"/>
      <c r="HS66" s="32"/>
      <c r="HT66" s="32"/>
      <c r="HU66" s="32"/>
      <c r="HV66" s="32"/>
      <c r="HW66" s="32"/>
      <c r="HX66" s="32"/>
      <c r="HY66" s="32"/>
      <c r="HZ66" s="32"/>
      <c r="IA66" s="32"/>
      <c r="IB66" s="32"/>
      <c r="IC66" s="32"/>
      <c r="ID66" s="32"/>
      <c r="IE66" s="32"/>
      <c r="IF66" s="32"/>
      <c r="IG66" s="32"/>
      <c r="IH66" s="32"/>
      <c r="II66" s="32"/>
      <c r="IJ66" s="32"/>
      <c r="IK66" s="32"/>
      <c r="IL66" s="32"/>
      <c r="IM66" s="32"/>
      <c r="IN66" s="32"/>
      <c r="IO66" s="32"/>
      <c r="IP66" s="32"/>
      <c r="IQ66" s="32"/>
      <c r="IR66" s="32"/>
      <c r="IS66" s="32"/>
      <c r="IT66" s="32"/>
      <c r="IU66" s="32"/>
      <c r="IV66" s="32"/>
      <c r="IW66" s="32"/>
      <c r="IX66" s="32"/>
      <c r="IY66" s="32"/>
      <c r="IZ66" s="32"/>
      <c r="JA66" s="32"/>
      <c r="JB66" s="32"/>
      <c r="JC66" s="32"/>
      <c r="JD66" s="32"/>
      <c r="JE66" s="32"/>
      <c r="JF66" s="32"/>
      <c r="JG66" s="32"/>
      <c r="JH66" s="32"/>
      <c r="JI66" s="32"/>
      <c r="JJ66" s="32"/>
      <c r="JK66" s="32"/>
      <c r="JL66" s="32"/>
      <c r="JM66" s="32"/>
      <c r="JN66" s="32"/>
      <c r="JO66" s="32"/>
      <c r="JP66" s="32"/>
      <c r="JQ66" s="32"/>
      <c r="JR66" s="32"/>
      <c r="JS66" s="34"/>
      <c r="JT66" s="2"/>
    </row>
    <row r="67" spans="1:280" x14ac:dyDescent="0.25">
      <c r="A67" s="13"/>
      <c r="B67" s="13"/>
      <c r="C67" s="18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21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26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8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8"/>
      <c r="GO67" s="32"/>
      <c r="GP67" s="32"/>
      <c r="GQ67" s="32"/>
      <c r="GR67" s="32"/>
      <c r="GS67" s="32"/>
      <c r="GT67" s="32"/>
      <c r="GU67" s="32"/>
      <c r="GV67" s="32"/>
      <c r="GW67" s="32"/>
      <c r="GX67" s="32"/>
      <c r="GY67" s="32"/>
      <c r="GZ67" s="32"/>
      <c r="HA67" s="32"/>
      <c r="HB67" s="32"/>
      <c r="HC67" s="32"/>
      <c r="HD67" s="32"/>
      <c r="HE67" s="32"/>
      <c r="HF67" s="32"/>
      <c r="HG67" s="32"/>
      <c r="HH67" s="32"/>
      <c r="HI67" s="32"/>
      <c r="HJ67" s="32"/>
      <c r="HK67" s="32"/>
      <c r="HL67" s="32"/>
      <c r="HM67" s="32"/>
      <c r="HN67" s="32"/>
      <c r="HO67" s="32"/>
      <c r="HP67" s="32"/>
      <c r="HQ67" s="32"/>
      <c r="HR67" s="32"/>
      <c r="HS67" s="32"/>
      <c r="HT67" s="32"/>
      <c r="HU67" s="32"/>
      <c r="HV67" s="32"/>
      <c r="HW67" s="32"/>
      <c r="HX67" s="32"/>
      <c r="HY67" s="32"/>
      <c r="HZ67" s="32"/>
      <c r="IA67" s="32"/>
      <c r="IB67" s="32"/>
      <c r="IC67" s="32"/>
      <c r="ID67" s="32"/>
      <c r="IE67" s="32"/>
      <c r="IF67" s="32"/>
      <c r="IG67" s="32"/>
      <c r="IH67" s="32"/>
      <c r="II67" s="32"/>
      <c r="IJ67" s="32"/>
      <c r="IK67" s="32"/>
      <c r="IL67" s="32"/>
      <c r="IM67" s="32"/>
      <c r="IN67" s="32"/>
      <c r="IO67" s="32"/>
      <c r="IP67" s="32"/>
      <c r="IQ67" s="32"/>
      <c r="IR67" s="32"/>
      <c r="IS67" s="32"/>
      <c r="IT67" s="32"/>
      <c r="IU67" s="32"/>
      <c r="IV67" s="32"/>
      <c r="IW67" s="32"/>
      <c r="IX67" s="32"/>
      <c r="IY67" s="32"/>
      <c r="IZ67" s="32"/>
      <c r="JA67" s="32"/>
      <c r="JB67" s="32"/>
      <c r="JC67" s="32"/>
      <c r="JD67" s="32"/>
      <c r="JE67" s="32"/>
      <c r="JF67" s="32"/>
      <c r="JG67" s="32"/>
      <c r="JH67" s="32"/>
      <c r="JI67" s="32"/>
      <c r="JJ67" s="32"/>
      <c r="JK67" s="32"/>
      <c r="JL67" s="32"/>
      <c r="JM67" s="32"/>
      <c r="JN67" s="32"/>
      <c r="JO67" s="32"/>
      <c r="JP67" s="32"/>
      <c r="JQ67" s="32"/>
      <c r="JR67" s="32"/>
      <c r="JS67" s="34"/>
      <c r="JT67" s="2"/>
    </row>
    <row r="68" spans="1:280" x14ac:dyDescent="0.25">
      <c r="A68" s="13"/>
      <c r="B68" s="13"/>
      <c r="C68" s="18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21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26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8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8"/>
      <c r="GO68" s="32"/>
      <c r="GP68" s="32"/>
      <c r="GQ68" s="32"/>
      <c r="GR68" s="32"/>
      <c r="GS68" s="32"/>
      <c r="GT68" s="32"/>
      <c r="GU68" s="32"/>
      <c r="GV68" s="32"/>
      <c r="GW68" s="32"/>
      <c r="GX68" s="32"/>
      <c r="GY68" s="32"/>
      <c r="GZ68" s="32"/>
      <c r="HA68" s="32"/>
      <c r="HB68" s="32"/>
      <c r="HC68" s="32"/>
      <c r="HD68" s="32"/>
      <c r="HE68" s="32"/>
      <c r="HF68" s="32"/>
      <c r="HG68" s="32"/>
      <c r="HH68" s="32"/>
      <c r="HI68" s="32"/>
      <c r="HJ68" s="32"/>
      <c r="HK68" s="32"/>
      <c r="HL68" s="32"/>
      <c r="HM68" s="32"/>
      <c r="HN68" s="32"/>
      <c r="HO68" s="32"/>
      <c r="HP68" s="32"/>
      <c r="HQ68" s="32"/>
      <c r="HR68" s="32"/>
      <c r="HS68" s="32"/>
      <c r="HT68" s="32"/>
      <c r="HU68" s="32"/>
      <c r="HV68" s="32"/>
      <c r="HW68" s="32"/>
      <c r="HX68" s="32"/>
      <c r="HY68" s="32"/>
      <c r="HZ68" s="32"/>
      <c r="IA68" s="32"/>
      <c r="IB68" s="32"/>
      <c r="IC68" s="32"/>
      <c r="ID68" s="32"/>
      <c r="IE68" s="32"/>
      <c r="IF68" s="32"/>
      <c r="IG68" s="32"/>
      <c r="IH68" s="32"/>
      <c r="II68" s="32"/>
      <c r="IJ68" s="32"/>
      <c r="IK68" s="32"/>
      <c r="IL68" s="32"/>
      <c r="IM68" s="32"/>
      <c r="IN68" s="32"/>
      <c r="IO68" s="32"/>
      <c r="IP68" s="32"/>
      <c r="IQ68" s="32"/>
      <c r="IR68" s="32"/>
      <c r="IS68" s="32"/>
      <c r="IT68" s="32"/>
      <c r="IU68" s="32"/>
      <c r="IV68" s="32"/>
      <c r="IW68" s="32"/>
      <c r="IX68" s="32"/>
      <c r="IY68" s="32"/>
      <c r="IZ68" s="32"/>
      <c r="JA68" s="32"/>
      <c r="JB68" s="32"/>
      <c r="JC68" s="32"/>
      <c r="JD68" s="32"/>
      <c r="JE68" s="32"/>
      <c r="JF68" s="32"/>
      <c r="JG68" s="32"/>
      <c r="JH68" s="32"/>
      <c r="JI68" s="32"/>
      <c r="JJ68" s="32"/>
      <c r="JK68" s="32"/>
      <c r="JL68" s="32"/>
      <c r="JM68" s="32"/>
      <c r="JN68" s="32"/>
      <c r="JO68" s="32"/>
      <c r="JP68" s="32"/>
      <c r="JQ68" s="32"/>
      <c r="JR68" s="32"/>
      <c r="JS68" s="34"/>
      <c r="JT68" s="2"/>
    </row>
    <row r="69" spans="1:280" x14ac:dyDescent="0.25">
      <c r="A69" s="13"/>
      <c r="B69" s="13"/>
      <c r="C69" s="18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21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26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8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8"/>
      <c r="GO69" s="32"/>
      <c r="GP69" s="32"/>
      <c r="GQ69" s="32"/>
      <c r="GR69" s="32"/>
      <c r="GS69" s="32"/>
      <c r="GT69" s="32"/>
      <c r="GU69" s="32"/>
      <c r="GV69" s="32"/>
      <c r="GW69" s="32"/>
      <c r="GX69" s="32"/>
      <c r="GY69" s="32"/>
      <c r="GZ69" s="32"/>
      <c r="HA69" s="32"/>
      <c r="HB69" s="32"/>
      <c r="HC69" s="32"/>
      <c r="HD69" s="32"/>
      <c r="HE69" s="32"/>
      <c r="HF69" s="32"/>
      <c r="HG69" s="32"/>
      <c r="HH69" s="32"/>
      <c r="HI69" s="32"/>
      <c r="HJ69" s="32"/>
      <c r="HK69" s="32"/>
      <c r="HL69" s="32"/>
      <c r="HM69" s="32"/>
      <c r="HN69" s="32"/>
      <c r="HO69" s="32"/>
      <c r="HP69" s="32"/>
      <c r="HQ69" s="32"/>
      <c r="HR69" s="32"/>
      <c r="HS69" s="32"/>
      <c r="HT69" s="32"/>
      <c r="HU69" s="32"/>
      <c r="HV69" s="32"/>
      <c r="HW69" s="32"/>
      <c r="HX69" s="32"/>
      <c r="HY69" s="32"/>
      <c r="HZ69" s="32"/>
      <c r="IA69" s="32"/>
      <c r="IB69" s="32"/>
      <c r="IC69" s="32"/>
      <c r="ID69" s="32"/>
      <c r="IE69" s="32"/>
      <c r="IF69" s="32"/>
      <c r="IG69" s="32"/>
      <c r="IH69" s="32"/>
      <c r="II69" s="32"/>
      <c r="IJ69" s="32"/>
      <c r="IK69" s="32"/>
      <c r="IL69" s="32"/>
      <c r="IM69" s="32"/>
      <c r="IN69" s="32"/>
      <c r="IO69" s="32"/>
      <c r="IP69" s="32"/>
      <c r="IQ69" s="32"/>
      <c r="IR69" s="32"/>
      <c r="IS69" s="32"/>
      <c r="IT69" s="32"/>
      <c r="IU69" s="32"/>
      <c r="IV69" s="32"/>
      <c r="IW69" s="32"/>
      <c r="IX69" s="32"/>
      <c r="IY69" s="32"/>
      <c r="IZ69" s="32"/>
      <c r="JA69" s="32"/>
      <c r="JB69" s="32"/>
      <c r="JC69" s="32"/>
      <c r="JD69" s="32"/>
      <c r="JE69" s="32"/>
      <c r="JF69" s="32"/>
      <c r="JG69" s="32"/>
      <c r="JH69" s="32"/>
      <c r="JI69" s="32"/>
      <c r="JJ69" s="32"/>
      <c r="JK69" s="32"/>
      <c r="JL69" s="32"/>
      <c r="JM69" s="32"/>
      <c r="JN69" s="32"/>
      <c r="JO69" s="32"/>
      <c r="JP69" s="32"/>
      <c r="JQ69" s="32"/>
      <c r="JR69" s="32"/>
      <c r="JS69" s="34"/>
      <c r="JT69" s="2"/>
    </row>
    <row r="70" spans="1:280" x14ac:dyDescent="0.25">
      <c r="A70" s="13"/>
      <c r="B70" s="13"/>
      <c r="C70" s="18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21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26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8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8"/>
      <c r="GO70" s="32"/>
      <c r="GP70" s="32"/>
      <c r="GQ70" s="32"/>
      <c r="GR70" s="32"/>
      <c r="GS70" s="32"/>
      <c r="GT70" s="32"/>
      <c r="GU70" s="32"/>
      <c r="GV70" s="32"/>
      <c r="GW70" s="32"/>
      <c r="GX70" s="32"/>
      <c r="GY70" s="32"/>
      <c r="GZ70" s="32"/>
      <c r="HA70" s="32"/>
      <c r="HB70" s="32"/>
      <c r="HC70" s="32"/>
      <c r="HD70" s="32"/>
      <c r="HE70" s="32"/>
      <c r="HF70" s="32"/>
      <c r="HG70" s="32"/>
      <c r="HH70" s="32"/>
      <c r="HI70" s="32"/>
      <c r="HJ70" s="32"/>
      <c r="HK70" s="32"/>
      <c r="HL70" s="32"/>
      <c r="HM70" s="32"/>
      <c r="HN70" s="32"/>
      <c r="HO70" s="32"/>
      <c r="HP70" s="32"/>
      <c r="HQ70" s="32"/>
      <c r="HR70" s="32"/>
      <c r="HS70" s="32"/>
      <c r="HT70" s="32"/>
      <c r="HU70" s="32"/>
      <c r="HV70" s="32"/>
      <c r="HW70" s="32"/>
      <c r="HX70" s="32"/>
      <c r="HY70" s="32"/>
      <c r="HZ70" s="32"/>
      <c r="IA70" s="32"/>
      <c r="IB70" s="32"/>
      <c r="IC70" s="32"/>
      <c r="ID70" s="32"/>
      <c r="IE70" s="32"/>
      <c r="IF70" s="32"/>
      <c r="IG70" s="32"/>
      <c r="IH70" s="32"/>
      <c r="II70" s="32"/>
      <c r="IJ70" s="32"/>
      <c r="IK70" s="32"/>
      <c r="IL70" s="32"/>
      <c r="IM70" s="32"/>
      <c r="IN70" s="32"/>
      <c r="IO70" s="32"/>
      <c r="IP70" s="32"/>
      <c r="IQ70" s="32"/>
      <c r="IR70" s="32"/>
      <c r="IS70" s="32"/>
      <c r="IT70" s="32"/>
      <c r="IU70" s="32"/>
      <c r="IV70" s="32"/>
      <c r="IW70" s="32"/>
      <c r="IX70" s="32"/>
      <c r="IY70" s="32"/>
      <c r="IZ70" s="32"/>
      <c r="JA70" s="32"/>
      <c r="JB70" s="32"/>
      <c r="JC70" s="32"/>
      <c r="JD70" s="32"/>
      <c r="JE70" s="32"/>
      <c r="JF70" s="32"/>
      <c r="JG70" s="32"/>
      <c r="JH70" s="32"/>
      <c r="JI70" s="32"/>
      <c r="JJ70" s="32"/>
      <c r="JK70" s="32"/>
      <c r="JL70" s="32"/>
      <c r="JM70" s="32"/>
      <c r="JN70" s="32"/>
      <c r="JO70" s="32"/>
      <c r="JP70" s="32"/>
      <c r="JQ70" s="32"/>
      <c r="JR70" s="32"/>
      <c r="JS70" s="34"/>
      <c r="JT70" s="2"/>
    </row>
    <row r="71" spans="1:280" x14ac:dyDescent="0.25">
      <c r="A71" s="13"/>
      <c r="B71" s="13"/>
      <c r="C71" s="18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21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26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8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8"/>
      <c r="GO71" s="32"/>
      <c r="GP71" s="32"/>
      <c r="GQ71" s="32"/>
      <c r="GR71" s="32"/>
      <c r="GS71" s="32"/>
      <c r="GT71" s="32"/>
      <c r="GU71" s="32"/>
      <c r="GV71" s="32"/>
      <c r="GW71" s="32"/>
      <c r="GX71" s="32"/>
      <c r="GY71" s="32"/>
      <c r="GZ71" s="32"/>
      <c r="HA71" s="32"/>
      <c r="HB71" s="32"/>
      <c r="HC71" s="32"/>
      <c r="HD71" s="32"/>
      <c r="HE71" s="32"/>
      <c r="HF71" s="32"/>
      <c r="HG71" s="32"/>
      <c r="HH71" s="32"/>
      <c r="HI71" s="32"/>
      <c r="HJ71" s="32"/>
      <c r="HK71" s="32"/>
      <c r="HL71" s="32"/>
      <c r="HM71" s="32"/>
      <c r="HN71" s="32"/>
      <c r="HO71" s="32"/>
      <c r="HP71" s="32"/>
      <c r="HQ71" s="32"/>
      <c r="HR71" s="32"/>
      <c r="HS71" s="32"/>
      <c r="HT71" s="32"/>
      <c r="HU71" s="32"/>
      <c r="HV71" s="32"/>
      <c r="HW71" s="32"/>
      <c r="HX71" s="32"/>
      <c r="HY71" s="32"/>
      <c r="HZ71" s="32"/>
      <c r="IA71" s="32"/>
      <c r="IB71" s="32"/>
      <c r="IC71" s="32"/>
      <c r="ID71" s="32"/>
      <c r="IE71" s="32"/>
      <c r="IF71" s="32"/>
      <c r="IG71" s="32"/>
      <c r="IH71" s="32"/>
      <c r="II71" s="32"/>
      <c r="IJ71" s="32"/>
      <c r="IK71" s="32"/>
      <c r="IL71" s="32"/>
      <c r="IM71" s="32"/>
      <c r="IN71" s="32"/>
      <c r="IO71" s="32"/>
      <c r="IP71" s="32"/>
      <c r="IQ71" s="32"/>
      <c r="IR71" s="32"/>
      <c r="IS71" s="32"/>
      <c r="IT71" s="32"/>
      <c r="IU71" s="32"/>
      <c r="IV71" s="32"/>
      <c r="IW71" s="32"/>
      <c r="IX71" s="32"/>
      <c r="IY71" s="32"/>
      <c r="IZ71" s="32"/>
      <c r="JA71" s="32"/>
      <c r="JB71" s="32"/>
      <c r="JC71" s="32"/>
      <c r="JD71" s="32"/>
      <c r="JE71" s="32"/>
      <c r="JF71" s="32"/>
      <c r="JG71" s="32"/>
      <c r="JH71" s="32"/>
      <c r="JI71" s="32"/>
      <c r="JJ71" s="32"/>
      <c r="JK71" s="32"/>
      <c r="JL71" s="32"/>
      <c r="JM71" s="32"/>
      <c r="JN71" s="32"/>
      <c r="JO71" s="32"/>
      <c r="JP71" s="32"/>
      <c r="JQ71" s="32"/>
      <c r="JR71" s="32"/>
      <c r="JS71" s="34"/>
      <c r="JT71" s="2"/>
    </row>
    <row r="72" spans="1:280" x14ac:dyDescent="0.25">
      <c r="A72" s="13"/>
      <c r="B72" s="13"/>
      <c r="C72" s="18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21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26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8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8"/>
      <c r="GO72" s="32"/>
      <c r="GP72" s="32"/>
      <c r="GQ72" s="32"/>
      <c r="GR72" s="32"/>
      <c r="GS72" s="32"/>
      <c r="GT72" s="32"/>
      <c r="GU72" s="32"/>
      <c r="GV72" s="32"/>
      <c r="GW72" s="32"/>
      <c r="GX72" s="32"/>
      <c r="GY72" s="32"/>
      <c r="GZ72" s="32"/>
      <c r="HA72" s="32"/>
      <c r="HB72" s="32"/>
      <c r="HC72" s="32"/>
      <c r="HD72" s="32"/>
      <c r="HE72" s="32"/>
      <c r="HF72" s="32"/>
      <c r="HG72" s="32"/>
      <c r="HH72" s="32"/>
      <c r="HI72" s="32"/>
      <c r="HJ72" s="32"/>
      <c r="HK72" s="32"/>
      <c r="HL72" s="32"/>
      <c r="HM72" s="32"/>
      <c r="HN72" s="32"/>
      <c r="HO72" s="32"/>
      <c r="HP72" s="32"/>
      <c r="HQ72" s="32"/>
      <c r="HR72" s="32"/>
      <c r="HS72" s="32"/>
      <c r="HT72" s="32"/>
      <c r="HU72" s="32"/>
      <c r="HV72" s="32"/>
      <c r="HW72" s="32"/>
      <c r="HX72" s="32"/>
      <c r="HY72" s="32"/>
      <c r="HZ72" s="32"/>
      <c r="IA72" s="32"/>
      <c r="IB72" s="32"/>
      <c r="IC72" s="32"/>
      <c r="ID72" s="32"/>
      <c r="IE72" s="32"/>
      <c r="IF72" s="32"/>
      <c r="IG72" s="32"/>
      <c r="IH72" s="32"/>
      <c r="II72" s="32"/>
      <c r="IJ72" s="32"/>
      <c r="IK72" s="32"/>
      <c r="IL72" s="32"/>
      <c r="IM72" s="32"/>
      <c r="IN72" s="32"/>
      <c r="IO72" s="32"/>
      <c r="IP72" s="32"/>
      <c r="IQ72" s="32"/>
      <c r="IR72" s="32"/>
      <c r="IS72" s="32"/>
      <c r="IT72" s="32"/>
      <c r="IU72" s="32"/>
      <c r="IV72" s="32"/>
      <c r="IW72" s="32"/>
      <c r="IX72" s="32"/>
      <c r="IY72" s="32"/>
      <c r="IZ72" s="32"/>
      <c r="JA72" s="32"/>
      <c r="JB72" s="32"/>
      <c r="JC72" s="32"/>
      <c r="JD72" s="32"/>
      <c r="JE72" s="32"/>
      <c r="JF72" s="32"/>
      <c r="JG72" s="32"/>
      <c r="JH72" s="32"/>
      <c r="JI72" s="32"/>
      <c r="JJ72" s="32"/>
      <c r="JK72" s="32"/>
      <c r="JL72" s="32"/>
      <c r="JM72" s="32"/>
      <c r="JN72" s="32"/>
      <c r="JO72" s="32"/>
      <c r="JP72" s="32"/>
      <c r="JQ72" s="32"/>
      <c r="JR72" s="32"/>
      <c r="JS72" s="34"/>
      <c r="JT72" s="2"/>
    </row>
    <row r="73" spans="1:280" x14ac:dyDescent="0.25">
      <c r="A73" s="13"/>
      <c r="B73" s="13"/>
      <c r="C73" s="18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21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26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8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8"/>
      <c r="GO73" s="32"/>
      <c r="GP73" s="32"/>
      <c r="GQ73" s="32"/>
      <c r="GR73" s="32"/>
      <c r="GS73" s="32"/>
      <c r="GT73" s="32"/>
      <c r="GU73" s="32"/>
      <c r="GV73" s="32"/>
      <c r="GW73" s="32"/>
      <c r="GX73" s="32"/>
      <c r="GY73" s="32"/>
      <c r="GZ73" s="32"/>
      <c r="HA73" s="32"/>
      <c r="HB73" s="32"/>
      <c r="HC73" s="32"/>
      <c r="HD73" s="32"/>
      <c r="HE73" s="32"/>
      <c r="HF73" s="32"/>
      <c r="HG73" s="32"/>
      <c r="HH73" s="32"/>
      <c r="HI73" s="32"/>
      <c r="HJ73" s="32"/>
      <c r="HK73" s="32"/>
      <c r="HL73" s="32"/>
      <c r="HM73" s="32"/>
      <c r="HN73" s="32"/>
      <c r="HO73" s="32"/>
      <c r="HP73" s="32"/>
      <c r="HQ73" s="32"/>
      <c r="HR73" s="32"/>
      <c r="HS73" s="32"/>
      <c r="HT73" s="32"/>
      <c r="HU73" s="32"/>
      <c r="HV73" s="32"/>
      <c r="HW73" s="32"/>
      <c r="HX73" s="32"/>
      <c r="HY73" s="32"/>
      <c r="HZ73" s="32"/>
      <c r="IA73" s="32"/>
      <c r="IB73" s="32"/>
      <c r="IC73" s="32"/>
      <c r="ID73" s="32"/>
      <c r="IE73" s="32"/>
      <c r="IF73" s="32"/>
      <c r="IG73" s="32"/>
      <c r="IH73" s="32"/>
      <c r="II73" s="32"/>
      <c r="IJ73" s="32"/>
      <c r="IK73" s="32"/>
      <c r="IL73" s="32"/>
      <c r="IM73" s="32"/>
      <c r="IN73" s="32"/>
      <c r="IO73" s="32"/>
      <c r="IP73" s="32"/>
      <c r="IQ73" s="32"/>
      <c r="IR73" s="32"/>
      <c r="IS73" s="32"/>
      <c r="IT73" s="32"/>
      <c r="IU73" s="32"/>
      <c r="IV73" s="32"/>
      <c r="IW73" s="32"/>
      <c r="IX73" s="32"/>
      <c r="IY73" s="32"/>
      <c r="IZ73" s="32"/>
      <c r="JA73" s="32"/>
      <c r="JB73" s="32"/>
      <c r="JC73" s="32"/>
      <c r="JD73" s="32"/>
      <c r="JE73" s="32"/>
      <c r="JF73" s="32"/>
      <c r="JG73" s="32"/>
      <c r="JH73" s="32"/>
      <c r="JI73" s="32"/>
      <c r="JJ73" s="32"/>
      <c r="JK73" s="32"/>
      <c r="JL73" s="32"/>
      <c r="JM73" s="32"/>
      <c r="JN73" s="32"/>
      <c r="JO73" s="32"/>
      <c r="JP73" s="32"/>
      <c r="JQ73" s="32"/>
      <c r="JR73" s="32"/>
      <c r="JS73" s="34"/>
      <c r="JT73" s="2"/>
    </row>
    <row r="74" spans="1:280" x14ac:dyDescent="0.25">
      <c r="A74" s="13"/>
      <c r="B74" s="13"/>
      <c r="C74" s="18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21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26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8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8"/>
      <c r="GO74" s="32"/>
      <c r="GP74" s="32"/>
      <c r="GQ74" s="32"/>
      <c r="GR74" s="32"/>
      <c r="GS74" s="32"/>
      <c r="GT74" s="32"/>
      <c r="GU74" s="32"/>
      <c r="GV74" s="32"/>
      <c r="GW74" s="32"/>
      <c r="GX74" s="32"/>
      <c r="GY74" s="32"/>
      <c r="GZ74" s="32"/>
      <c r="HA74" s="32"/>
      <c r="HB74" s="32"/>
      <c r="HC74" s="32"/>
      <c r="HD74" s="32"/>
      <c r="HE74" s="32"/>
      <c r="HF74" s="32"/>
      <c r="HG74" s="32"/>
      <c r="HH74" s="32"/>
      <c r="HI74" s="32"/>
      <c r="HJ74" s="32"/>
      <c r="HK74" s="32"/>
      <c r="HL74" s="32"/>
      <c r="HM74" s="32"/>
      <c r="HN74" s="32"/>
      <c r="HO74" s="32"/>
      <c r="HP74" s="32"/>
      <c r="HQ74" s="32"/>
      <c r="HR74" s="32"/>
      <c r="HS74" s="32"/>
      <c r="HT74" s="32"/>
      <c r="HU74" s="32"/>
      <c r="HV74" s="32"/>
      <c r="HW74" s="32"/>
      <c r="HX74" s="32"/>
      <c r="HY74" s="32"/>
      <c r="HZ74" s="32"/>
      <c r="IA74" s="32"/>
      <c r="IB74" s="32"/>
      <c r="IC74" s="32"/>
      <c r="ID74" s="32"/>
      <c r="IE74" s="32"/>
      <c r="IF74" s="32"/>
      <c r="IG74" s="32"/>
      <c r="IH74" s="32"/>
      <c r="II74" s="32"/>
      <c r="IJ74" s="32"/>
      <c r="IK74" s="32"/>
      <c r="IL74" s="32"/>
      <c r="IM74" s="32"/>
      <c r="IN74" s="32"/>
      <c r="IO74" s="32"/>
      <c r="IP74" s="32"/>
      <c r="IQ74" s="32"/>
      <c r="IR74" s="32"/>
      <c r="IS74" s="32"/>
      <c r="IT74" s="32"/>
      <c r="IU74" s="32"/>
      <c r="IV74" s="32"/>
      <c r="IW74" s="32"/>
      <c r="IX74" s="32"/>
      <c r="IY74" s="32"/>
      <c r="IZ74" s="32"/>
      <c r="JA74" s="32"/>
      <c r="JB74" s="32"/>
      <c r="JC74" s="32"/>
      <c r="JD74" s="32"/>
      <c r="JE74" s="32"/>
      <c r="JF74" s="32"/>
      <c r="JG74" s="32"/>
      <c r="JH74" s="32"/>
      <c r="JI74" s="32"/>
      <c r="JJ74" s="32"/>
      <c r="JK74" s="32"/>
      <c r="JL74" s="32"/>
      <c r="JM74" s="32"/>
      <c r="JN74" s="32"/>
      <c r="JO74" s="32"/>
      <c r="JP74" s="32"/>
      <c r="JQ74" s="32"/>
      <c r="JR74" s="32"/>
      <c r="JS74" s="34"/>
      <c r="JT74" s="2"/>
    </row>
    <row r="75" spans="1:280" x14ac:dyDescent="0.25">
      <c r="A75" s="13"/>
      <c r="B75" s="13"/>
      <c r="C75" s="18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21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26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8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8"/>
      <c r="GO75" s="32"/>
      <c r="GP75" s="32"/>
      <c r="GQ75" s="32"/>
      <c r="GR75" s="32"/>
      <c r="GS75" s="32"/>
      <c r="GT75" s="32"/>
      <c r="GU75" s="32"/>
      <c r="GV75" s="32"/>
      <c r="GW75" s="32"/>
      <c r="GX75" s="32"/>
      <c r="GY75" s="32"/>
      <c r="GZ75" s="32"/>
      <c r="HA75" s="32"/>
      <c r="HB75" s="32"/>
      <c r="HC75" s="32"/>
      <c r="HD75" s="32"/>
      <c r="HE75" s="32"/>
      <c r="HF75" s="32"/>
      <c r="HG75" s="32"/>
      <c r="HH75" s="32"/>
      <c r="HI75" s="32"/>
      <c r="HJ75" s="32"/>
      <c r="HK75" s="32"/>
      <c r="HL75" s="32"/>
      <c r="HM75" s="32"/>
      <c r="HN75" s="32"/>
      <c r="HO75" s="32"/>
      <c r="HP75" s="32"/>
      <c r="HQ75" s="32"/>
      <c r="HR75" s="32"/>
      <c r="HS75" s="32"/>
      <c r="HT75" s="32"/>
      <c r="HU75" s="32"/>
      <c r="HV75" s="32"/>
      <c r="HW75" s="32"/>
      <c r="HX75" s="32"/>
      <c r="HY75" s="32"/>
      <c r="HZ75" s="32"/>
      <c r="IA75" s="32"/>
      <c r="IB75" s="32"/>
      <c r="IC75" s="32"/>
      <c r="ID75" s="32"/>
      <c r="IE75" s="32"/>
      <c r="IF75" s="32"/>
      <c r="IG75" s="32"/>
      <c r="IH75" s="32"/>
      <c r="II75" s="32"/>
      <c r="IJ75" s="32"/>
      <c r="IK75" s="32"/>
      <c r="IL75" s="32"/>
      <c r="IM75" s="32"/>
      <c r="IN75" s="32"/>
      <c r="IO75" s="32"/>
      <c r="IP75" s="32"/>
      <c r="IQ75" s="32"/>
      <c r="IR75" s="32"/>
      <c r="IS75" s="32"/>
      <c r="IT75" s="32"/>
      <c r="IU75" s="32"/>
      <c r="IV75" s="32"/>
      <c r="IW75" s="32"/>
      <c r="IX75" s="32"/>
      <c r="IY75" s="32"/>
      <c r="IZ75" s="32"/>
      <c r="JA75" s="32"/>
      <c r="JB75" s="32"/>
      <c r="JC75" s="32"/>
      <c r="JD75" s="32"/>
      <c r="JE75" s="32"/>
      <c r="JF75" s="32"/>
      <c r="JG75" s="32"/>
      <c r="JH75" s="32"/>
      <c r="JI75" s="32"/>
      <c r="JJ75" s="32"/>
      <c r="JK75" s="32"/>
      <c r="JL75" s="32"/>
      <c r="JM75" s="32"/>
      <c r="JN75" s="32"/>
      <c r="JO75" s="32"/>
      <c r="JP75" s="32"/>
      <c r="JQ75" s="32"/>
      <c r="JR75" s="32"/>
      <c r="JS75" s="34"/>
      <c r="JT75" s="2"/>
    </row>
    <row r="76" spans="1:280" x14ac:dyDescent="0.25">
      <c r="A76" s="13"/>
      <c r="B76" s="13"/>
      <c r="C76" s="18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21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26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8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8"/>
      <c r="GO76" s="32"/>
      <c r="GP76" s="32"/>
      <c r="GQ76" s="32"/>
      <c r="GR76" s="32"/>
      <c r="GS76" s="32"/>
      <c r="GT76" s="32"/>
      <c r="GU76" s="32"/>
      <c r="GV76" s="32"/>
      <c r="GW76" s="32"/>
      <c r="GX76" s="32"/>
      <c r="GY76" s="32"/>
      <c r="GZ76" s="32"/>
      <c r="HA76" s="32"/>
      <c r="HB76" s="32"/>
      <c r="HC76" s="32"/>
      <c r="HD76" s="32"/>
      <c r="HE76" s="32"/>
      <c r="HF76" s="32"/>
      <c r="HG76" s="32"/>
      <c r="HH76" s="32"/>
      <c r="HI76" s="32"/>
      <c r="HJ76" s="32"/>
      <c r="HK76" s="32"/>
      <c r="HL76" s="32"/>
      <c r="HM76" s="32"/>
      <c r="HN76" s="32"/>
      <c r="HO76" s="32"/>
      <c r="HP76" s="32"/>
      <c r="HQ76" s="32"/>
      <c r="HR76" s="32"/>
      <c r="HS76" s="32"/>
      <c r="HT76" s="32"/>
      <c r="HU76" s="32"/>
      <c r="HV76" s="32"/>
      <c r="HW76" s="32"/>
      <c r="HX76" s="32"/>
      <c r="HY76" s="32"/>
      <c r="HZ76" s="32"/>
      <c r="IA76" s="32"/>
      <c r="IB76" s="32"/>
      <c r="IC76" s="32"/>
      <c r="ID76" s="32"/>
      <c r="IE76" s="32"/>
      <c r="IF76" s="32"/>
      <c r="IG76" s="32"/>
      <c r="IH76" s="32"/>
      <c r="II76" s="32"/>
      <c r="IJ76" s="32"/>
      <c r="IK76" s="32"/>
      <c r="IL76" s="32"/>
      <c r="IM76" s="32"/>
      <c r="IN76" s="32"/>
      <c r="IO76" s="32"/>
      <c r="IP76" s="32"/>
      <c r="IQ76" s="32"/>
      <c r="IR76" s="32"/>
      <c r="IS76" s="32"/>
      <c r="IT76" s="32"/>
      <c r="IU76" s="32"/>
      <c r="IV76" s="32"/>
      <c r="IW76" s="32"/>
      <c r="IX76" s="32"/>
      <c r="IY76" s="32"/>
      <c r="IZ76" s="32"/>
      <c r="JA76" s="32"/>
      <c r="JB76" s="32"/>
      <c r="JC76" s="32"/>
      <c r="JD76" s="32"/>
      <c r="JE76" s="32"/>
      <c r="JF76" s="32"/>
      <c r="JG76" s="32"/>
      <c r="JH76" s="32"/>
      <c r="JI76" s="32"/>
      <c r="JJ76" s="32"/>
      <c r="JK76" s="32"/>
      <c r="JL76" s="32"/>
      <c r="JM76" s="32"/>
      <c r="JN76" s="32"/>
      <c r="JO76" s="32"/>
      <c r="JP76" s="32"/>
      <c r="JQ76" s="32"/>
      <c r="JR76" s="32"/>
      <c r="JS76" s="34"/>
      <c r="JT76" s="2"/>
    </row>
    <row r="77" spans="1:280" x14ac:dyDescent="0.25">
      <c r="A77" s="13"/>
      <c r="B77" s="13"/>
      <c r="C77" s="18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21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26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8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8"/>
      <c r="GO77" s="32"/>
      <c r="GP77" s="32"/>
      <c r="GQ77" s="32"/>
      <c r="GR77" s="32"/>
      <c r="GS77" s="32"/>
      <c r="GT77" s="32"/>
      <c r="GU77" s="32"/>
      <c r="GV77" s="32"/>
      <c r="GW77" s="32"/>
      <c r="GX77" s="32"/>
      <c r="GY77" s="32"/>
      <c r="GZ77" s="32"/>
      <c r="HA77" s="32"/>
      <c r="HB77" s="32"/>
      <c r="HC77" s="32"/>
      <c r="HD77" s="32"/>
      <c r="HE77" s="32"/>
      <c r="HF77" s="32"/>
      <c r="HG77" s="32"/>
      <c r="HH77" s="32"/>
      <c r="HI77" s="32"/>
      <c r="HJ77" s="32"/>
      <c r="HK77" s="32"/>
      <c r="HL77" s="32"/>
      <c r="HM77" s="32"/>
      <c r="HN77" s="32"/>
      <c r="HO77" s="32"/>
      <c r="HP77" s="32"/>
      <c r="HQ77" s="32"/>
      <c r="HR77" s="32"/>
      <c r="HS77" s="32"/>
      <c r="HT77" s="32"/>
      <c r="HU77" s="32"/>
      <c r="HV77" s="32"/>
      <c r="HW77" s="32"/>
      <c r="HX77" s="32"/>
      <c r="HY77" s="32"/>
      <c r="HZ77" s="32"/>
      <c r="IA77" s="32"/>
      <c r="IB77" s="32"/>
      <c r="IC77" s="32"/>
      <c r="ID77" s="32"/>
      <c r="IE77" s="32"/>
      <c r="IF77" s="32"/>
      <c r="IG77" s="32"/>
      <c r="IH77" s="32"/>
      <c r="II77" s="32"/>
      <c r="IJ77" s="32"/>
      <c r="IK77" s="32"/>
      <c r="IL77" s="32"/>
      <c r="IM77" s="32"/>
      <c r="IN77" s="32"/>
      <c r="IO77" s="32"/>
      <c r="IP77" s="32"/>
      <c r="IQ77" s="32"/>
      <c r="IR77" s="32"/>
      <c r="IS77" s="32"/>
      <c r="IT77" s="32"/>
      <c r="IU77" s="32"/>
      <c r="IV77" s="32"/>
      <c r="IW77" s="32"/>
      <c r="IX77" s="32"/>
      <c r="IY77" s="32"/>
      <c r="IZ77" s="32"/>
      <c r="JA77" s="32"/>
      <c r="JB77" s="32"/>
      <c r="JC77" s="32"/>
      <c r="JD77" s="32"/>
      <c r="JE77" s="32"/>
      <c r="JF77" s="32"/>
      <c r="JG77" s="32"/>
      <c r="JH77" s="32"/>
      <c r="JI77" s="32"/>
      <c r="JJ77" s="32"/>
      <c r="JK77" s="32"/>
      <c r="JL77" s="32"/>
      <c r="JM77" s="32"/>
      <c r="JN77" s="32"/>
      <c r="JO77" s="32"/>
      <c r="JP77" s="32"/>
      <c r="JQ77" s="32"/>
      <c r="JR77" s="32"/>
      <c r="JS77" s="34"/>
      <c r="JT77" s="2"/>
    </row>
    <row r="78" spans="1:280" x14ac:dyDescent="0.25">
      <c r="A78" s="13"/>
      <c r="B78" s="13"/>
      <c r="C78" s="18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21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26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8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8"/>
      <c r="GO78" s="32"/>
      <c r="GP78" s="32"/>
      <c r="GQ78" s="32"/>
      <c r="GR78" s="32"/>
      <c r="GS78" s="32"/>
      <c r="GT78" s="32"/>
      <c r="GU78" s="32"/>
      <c r="GV78" s="32"/>
      <c r="GW78" s="32"/>
      <c r="GX78" s="32"/>
      <c r="GY78" s="32"/>
      <c r="GZ78" s="32"/>
      <c r="HA78" s="32"/>
      <c r="HB78" s="32"/>
      <c r="HC78" s="32"/>
      <c r="HD78" s="32"/>
      <c r="HE78" s="32"/>
      <c r="HF78" s="32"/>
      <c r="HG78" s="32"/>
      <c r="HH78" s="32"/>
      <c r="HI78" s="32"/>
      <c r="HJ78" s="32"/>
      <c r="HK78" s="32"/>
      <c r="HL78" s="32"/>
      <c r="HM78" s="32"/>
      <c r="HN78" s="32"/>
      <c r="HO78" s="32"/>
      <c r="HP78" s="32"/>
      <c r="HQ78" s="32"/>
      <c r="HR78" s="32"/>
      <c r="HS78" s="32"/>
      <c r="HT78" s="32"/>
      <c r="HU78" s="32"/>
      <c r="HV78" s="32"/>
      <c r="HW78" s="32"/>
      <c r="HX78" s="32"/>
      <c r="HY78" s="32"/>
      <c r="HZ78" s="32"/>
      <c r="IA78" s="32"/>
      <c r="IB78" s="32"/>
      <c r="IC78" s="32"/>
      <c r="ID78" s="32"/>
      <c r="IE78" s="32"/>
      <c r="IF78" s="32"/>
      <c r="IG78" s="32"/>
      <c r="IH78" s="32"/>
      <c r="II78" s="32"/>
      <c r="IJ78" s="32"/>
      <c r="IK78" s="32"/>
      <c r="IL78" s="32"/>
      <c r="IM78" s="32"/>
      <c r="IN78" s="32"/>
      <c r="IO78" s="32"/>
      <c r="IP78" s="32"/>
      <c r="IQ78" s="32"/>
      <c r="IR78" s="32"/>
      <c r="IS78" s="32"/>
      <c r="IT78" s="32"/>
      <c r="IU78" s="32"/>
      <c r="IV78" s="32"/>
      <c r="IW78" s="32"/>
      <c r="IX78" s="32"/>
      <c r="IY78" s="32"/>
      <c r="IZ78" s="32"/>
      <c r="JA78" s="32"/>
      <c r="JB78" s="32"/>
      <c r="JC78" s="32"/>
      <c r="JD78" s="32"/>
      <c r="JE78" s="32"/>
      <c r="JF78" s="32"/>
      <c r="JG78" s="32"/>
      <c r="JH78" s="32"/>
      <c r="JI78" s="32"/>
      <c r="JJ78" s="32"/>
      <c r="JK78" s="32"/>
      <c r="JL78" s="32"/>
      <c r="JM78" s="32"/>
      <c r="JN78" s="32"/>
      <c r="JO78" s="32"/>
      <c r="JP78" s="32"/>
      <c r="JQ78" s="32"/>
      <c r="JR78" s="32"/>
      <c r="JS78" s="34"/>
      <c r="JT78" s="2"/>
    </row>
    <row r="79" spans="1:280" x14ac:dyDescent="0.25">
      <c r="A79" s="13"/>
      <c r="B79" s="13"/>
      <c r="C79" s="18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21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26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8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8"/>
      <c r="GO79" s="32"/>
      <c r="GP79" s="32"/>
      <c r="GQ79" s="32"/>
      <c r="GR79" s="32"/>
      <c r="GS79" s="32"/>
      <c r="GT79" s="32"/>
      <c r="GU79" s="32"/>
      <c r="GV79" s="32"/>
      <c r="GW79" s="32"/>
      <c r="GX79" s="32"/>
      <c r="GY79" s="32"/>
      <c r="GZ79" s="32"/>
      <c r="HA79" s="32"/>
      <c r="HB79" s="32"/>
      <c r="HC79" s="32"/>
      <c r="HD79" s="32"/>
      <c r="HE79" s="32"/>
      <c r="HF79" s="32"/>
      <c r="HG79" s="32"/>
      <c r="HH79" s="32"/>
      <c r="HI79" s="32"/>
      <c r="HJ79" s="32"/>
      <c r="HK79" s="32"/>
      <c r="HL79" s="32"/>
      <c r="HM79" s="32"/>
      <c r="HN79" s="32"/>
      <c r="HO79" s="32"/>
      <c r="HP79" s="32"/>
      <c r="HQ79" s="32"/>
      <c r="HR79" s="32"/>
      <c r="HS79" s="32"/>
      <c r="HT79" s="32"/>
      <c r="HU79" s="32"/>
      <c r="HV79" s="32"/>
      <c r="HW79" s="32"/>
      <c r="HX79" s="32"/>
      <c r="HY79" s="32"/>
      <c r="HZ79" s="32"/>
      <c r="IA79" s="32"/>
      <c r="IB79" s="32"/>
      <c r="IC79" s="32"/>
      <c r="ID79" s="32"/>
      <c r="IE79" s="32"/>
      <c r="IF79" s="32"/>
      <c r="IG79" s="32"/>
      <c r="IH79" s="32"/>
      <c r="II79" s="32"/>
      <c r="IJ79" s="32"/>
      <c r="IK79" s="32"/>
      <c r="IL79" s="32"/>
      <c r="IM79" s="32"/>
      <c r="IN79" s="32"/>
      <c r="IO79" s="32"/>
      <c r="IP79" s="32"/>
      <c r="IQ79" s="32"/>
      <c r="IR79" s="32"/>
      <c r="IS79" s="32"/>
      <c r="IT79" s="32"/>
      <c r="IU79" s="32"/>
      <c r="IV79" s="32"/>
      <c r="IW79" s="32"/>
      <c r="IX79" s="32"/>
      <c r="IY79" s="32"/>
      <c r="IZ79" s="32"/>
      <c r="JA79" s="32"/>
      <c r="JB79" s="32"/>
      <c r="JC79" s="32"/>
      <c r="JD79" s="32"/>
      <c r="JE79" s="32"/>
      <c r="JF79" s="32"/>
      <c r="JG79" s="32"/>
      <c r="JH79" s="32"/>
      <c r="JI79" s="32"/>
      <c r="JJ79" s="32"/>
      <c r="JK79" s="32"/>
      <c r="JL79" s="32"/>
      <c r="JM79" s="32"/>
      <c r="JN79" s="32"/>
      <c r="JO79" s="32"/>
      <c r="JP79" s="32"/>
      <c r="JQ79" s="32"/>
      <c r="JR79" s="32"/>
      <c r="JS79" s="34"/>
      <c r="JT79" s="2"/>
    </row>
    <row r="80" spans="1:280" x14ac:dyDescent="0.25">
      <c r="A80" s="13"/>
      <c r="B80" s="13"/>
      <c r="C80" s="18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21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26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8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8"/>
      <c r="GO80" s="32"/>
      <c r="GP80" s="32"/>
      <c r="GQ80" s="32"/>
      <c r="GR80" s="32"/>
      <c r="GS80" s="32"/>
      <c r="GT80" s="32"/>
      <c r="GU80" s="32"/>
      <c r="GV80" s="32"/>
      <c r="GW80" s="32"/>
      <c r="GX80" s="32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  <c r="HK80" s="32"/>
      <c r="HL80" s="32"/>
      <c r="HM80" s="32"/>
      <c r="HN80" s="32"/>
      <c r="HO80" s="32"/>
      <c r="HP80" s="32"/>
      <c r="HQ80" s="32"/>
      <c r="HR80" s="32"/>
      <c r="HS80" s="32"/>
      <c r="HT80" s="32"/>
      <c r="HU80" s="32"/>
      <c r="HV80" s="32"/>
      <c r="HW80" s="32"/>
      <c r="HX80" s="32"/>
      <c r="HY80" s="32"/>
      <c r="HZ80" s="32"/>
      <c r="IA80" s="32"/>
      <c r="IB80" s="32"/>
      <c r="IC80" s="32"/>
      <c r="ID80" s="32"/>
      <c r="IE80" s="32"/>
      <c r="IF80" s="32"/>
      <c r="IG80" s="32"/>
      <c r="IH80" s="32"/>
      <c r="II80" s="32"/>
      <c r="IJ80" s="32"/>
      <c r="IK80" s="32"/>
      <c r="IL80" s="32"/>
      <c r="IM80" s="32"/>
      <c r="IN80" s="32"/>
      <c r="IO80" s="32"/>
      <c r="IP80" s="32"/>
      <c r="IQ80" s="32"/>
      <c r="IR80" s="32"/>
      <c r="IS80" s="32"/>
      <c r="IT80" s="32"/>
      <c r="IU80" s="32"/>
      <c r="IV80" s="32"/>
      <c r="IW80" s="32"/>
      <c r="IX80" s="32"/>
      <c r="IY80" s="32"/>
      <c r="IZ80" s="32"/>
      <c r="JA80" s="32"/>
      <c r="JB80" s="32"/>
      <c r="JC80" s="32"/>
      <c r="JD80" s="32"/>
      <c r="JE80" s="32"/>
      <c r="JF80" s="32"/>
      <c r="JG80" s="32"/>
      <c r="JH80" s="32"/>
      <c r="JI80" s="32"/>
      <c r="JJ80" s="32"/>
      <c r="JK80" s="32"/>
      <c r="JL80" s="32"/>
      <c r="JM80" s="32"/>
      <c r="JN80" s="32"/>
      <c r="JO80" s="32"/>
      <c r="JP80" s="32"/>
      <c r="JQ80" s="32"/>
      <c r="JR80" s="32"/>
      <c r="JS80" s="34"/>
      <c r="JT80" s="2"/>
    </row>
    <row r="81" spans="1:280" x14ac:dyDescent="0.25">
      <c r="A81" s="13"/>
      <c r="B81" s="13"/>
      <c r="C81" s="18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21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26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8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8"/>
      <c r="GO81" s="32"/>
      <c r="GP81" s="32"/>
      <c r="GQ81" s="32"/>
      <c r="GR81" s="32"/>
      <c r="GS81" s="32"/>
      <c r="GT81" s="32"/>
      <c r="GU81" s="32"/>
      <c r="GV81" s="32"/>
      <c r="GW81" s="32"/>
      <c r="GX81" s="32"/>
      <c r="GY81" s="32"/>
      <c r="GZ81" s="32"/>
      <c r="HA81" s="32"/>
      <c r="HB81" s="32"/>
      <c r="HC81" s="32"/>
      <c r="HD81" s="32"/>
      <c r="HE81" s="32"/>
      <c r="HF81" s="32"/>
      <c r="HG81" s="32"/>
      <c r="HH81" s="32"/>
      <c r="HI81" s="32"/>
      <c r="HJ81" s="32"/>
      <c r="HK81" s="32"/>
      <c r="HL81" s="32"/>
      <c r="HM81" s="32"/>
      <c r="HN81" s="32"/>
      <c r="HO81" s="32"/>
      <c r="HP81" s="32"/>
      <c r="HQ81" s="32"/>
      <c r="HR81" s="32"/>
      <c r="HS81" s="32"/>
      <c r="HT81" s="32"/>
      <c r="HU81" s="32"/>
      <c r="HV81" s="32"/>
      <c r="HW81" s="32"/>
      <c r="HX81" s="32"/>
      <c r="HY81" s="32"/>
      <c r="HZ81" s="32"/>
      <c r="IA81" s="32"/>
      <c r="IB81" s="32"/>
      <c r="IC81" s="32"/>
      <c r="ID81" s="32"/>
      <c r="IE81" s="32"/>
      <c r="IF81" s="32"/>
      <c r="IG81" s="32"/>
      <c r="IH81" s="32"/>
      <c r="II81" s="32"/>
      <c r="IJ81" s="32"/>
      <c r="IK81" s="32"/>
      <c r="IL81" s="32"/>
      <c r="IM81" s="32"/>
      <c r="IN81" s="32"/>
      <c r="IO81" s="32"/>
      <c r="IP81" s="32"/>
      <c r="IQ81" s="32"/>
      <c r="IR81" s="32"/>
      <c r="IS81" s="32"/>
      <c r="IT81" s="32"/>
      <c r="IU81" s="32"/>
      <c r="IV81" s="32"/>
      <c r="IW81" s="32"/>
      <c r="IX81" s="32"/>
      <c r="IY81" s="32"/>
      <c r="IZ81" s="32"/>
      <c r="JA81" s="32"/>
      <c r="JB81" s="32"/>
      <c r="JC81" s="32"/>
      <c r="JD81" s="32"/>
      <c r="JE81" s="32"/>
      <c r="JF81" s="32"/>
      <c r="JG81" s="32"/>
      <c r="JH81" s="32"/>
      <c r="JI81" s="32"/>
      <c r="JJ81" s="32"/>
      <c r="JK81" s="32"/>
      <c r="JL81" s="32"/>
      <c r="JM81" s="32"/>
      <c r="JN81" s="32"/>
      <c r="JO81" s="32"/>
      <c r="JP81" s="32"/>
      <c r="JQ81" s="32"/>
      <c r="JR81" s="32"/>
      <c r="JS81" s="34"/>
      <c r="JT81" s="2"/>
    </row>
    <row r="82" spans="1:280" x14ac:dyDescent="0.25">
      <c r="A82" s="13"/>
      <c r="B82" s="13"/>
      <c r="C82" s="18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21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26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8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8"/>
      <c r="GO82" s="32"/>
      <c r="GP82" s="32"/>
      <c r="GQ82" s="32"/>
      <c r="GR82" s="32"/>
      <c r="GS82" s="32"/>
      <c r="GT82" s="32"/>
      <c r="GU82" s="32"/>
      <c r="GV82" s="32"/>
      <c r="GW82" s="32"/>
      <c r="GX82" s="32"/>
      <c r="GY82" s="32"/>
      <c r="GZ82" s="32"/>
      <c r="HA82" s="32"/>
      <c r="HB82" s="32"/>
      <c r="HC82" s="32"/>
      <c r="HD82" s="32"/>
      <c r="HE82" s="32"/>
      <c r="HF82" s="32"/>
      <c r="HG82" s="32"/>
      <c r="HH82" s="32"/>
      <c r="HI82" s="32"/>
      <c r="HJ82" s="32"/>
      <c r="HK82" s="32"/>
      <c r="HL82" s="32"/>
      <c r="HM82" s="32"/>
      <c r="HN82" s="32"/>
      <c r="HO82" s="32"/>
      <c r="HP82" s="32"/>
      <c r="HQ82" s="32"/>
      <c r="HR82" s="32"/>
      <c r="HS82" s="32"/>
      <c r="HT82" s="32"/>
      <c r="HU82" s="32"/>
      <c r="HV82" s="32"/>
      <c r="HW82" s="32"/>
      <c r="HX82" s="32"/>
      <c r="HY82" s="32"/>
      <c r="HZ82" s="32"/>
      <c r="IA82" s="32"/>
      <c r="IB82" s="32"/>
      <c r="IC82" s="32"/>
      <c r="ID82" s="32"/>
      <c r="IE82" s="32"/>
      <c r="IF82" s="32"/>
      <c r="IG82" s="32"/>
      <c r="IH82" s="32"/>
      <c r="II82" s="32"/>
      <c r="IJ82" s="32"/>
      <c r="IK82" s="32"/>
      <c r="IL82" s="32"/>
      <c r="IM82" s="32"/>
      <c r="IN82" s="32"/>
      <c r="IO82" s="32"/>
      <c r="IP82" s="32"/>
      <c r="IQ82" s="32"/>
      <c r="IR82" s="32"/>
      <c r="IS82" s="32"/>
      <c r="IT82" s="32"/>
      <c r="IU82" s="32"/>
      <c r="IV82" s="32"/>
      <c r="IW82" s="32"/>
      <c r="IX82" s="32"/>
      <c r="IY82" s="32"/>
      <c r="IZ82" s="32"/>
      <c r="JA82" s="32"/>
      <c r="JB82" s="32"/>
      <c r="JC82" s="32"/>
      <c r="JD82" s="32"/>
      <c r="JE82" s="32"/>
      <c r="JF82" s="32"/>
      <c r="JG82" s="32"/>
      <c r="JH82" s="32"/>
      <c r="JI82" s="32"/>
      <c r="JJ82" s="32"/>
      <c r="JK82" s="32"/>
      <c r="JL82" s="32"/>
      <c r="JM82" s="32"/>
      <c r="JN82" s="32"/>
      <c r="JO82" s="32"/>
      <c r="JP82" s="32"/>
      <c r="JQ82" s="32"/>
      <c r="JR82" s="32"/>
      <c r="JS82" s="34"/>
      <c r="JT82" s="2"/>
    </row>
    <row r="83" spans="1:280" x14ac:dyDescent="0.25">
      <c r="A83" s="13"/>
      <c r="B83" s="13"/>
      <c r="C83" s="18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21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26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8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8"/>
      <c r="GO83" s="32"/>
      <c r="GP83" s="32"/>
      <c r="GQ83" s="32"/>
      <c r="GR83" s="32"/>
      <c r="GS83" s="32"/>
      <c r="GT83" s="32"/>
      <c r="GU83" s="32"/>
      <c r="GV83" s="32"/>
      <c r="GW83" s="32"/>
      <c r="GX83" s="32"/>
      <c r="GY83" s="32"/>
      <c r="GZ83" s="32"/>
      <c r="HA83" s="32"/>
      <c r="HB83" s="32"/>
      <c r="HC83" s="32"/>
      <c r="HD83" s="32"/>
      <c r="HE83" s="32"/>
      <c r="HF83" s="32"/>
      <c r="HG83" s="32"/>
      <c r="HH83" s="32"/>
      <c r="HI83" s="32"/>
      <c r="HJ83" s="32"/>
      <c r="HK83" s="32"/>
      <c r="HL83" s="32"/>
      <c r="HM83" s="32"/>
      <c r="HN83" s="32"/>
      <c r="HO83" s="32"/>
      <c r="HP83" s="32"/>
      <c r="HQ83" s="32"/>
      <c r="HR83" s="32"/>
      <c r="HS83" s="32"/>
      <c r="HT83" s="32"/>
      <c r="HU83" s="32"/>
      <c r="HV83" s="32"/>
      <c r="HW83" s="32"/>
      <c r="HX83" s="32"/>
      <c r="HY83" s="32"/>
      <c r="HZ83" s="32"/>
      <c r="IA83" s="32"/>
      <c r="IB83" s="32"/>
      <c r="IC83" s="32"/>
      <c r="ID83" s="32"/>
      <c r="IE83" s="32"/>
      <c r="IF83" s="32"/>
      <c r="IG83" s="32"/>
      <c r="IH83" s="32"/>
      <c r="II83" s="32"/>
      <c r="IJ83" s="32"/>
      <c r="IK83" s="32"/>
      <c r="IL83" s="32"/>
      <c r="IM83" s="32"/>
      <c r="IN83" s="32"/>
      <c r="IO83" s="32"/>
      <c r="IP83" s="32"/>
      <c r="IQ83" s="32"/>
      <c r="IR83" s="32"/>
      <c r="IS83" s="32"/>
      <c r="IT83" s="32"/>
      <c r="IU83" s="32"/>
      <c r="IV83" s="32"/>
      <c r="IW83" s="32"/>
      <c r="IX83" s="32"/>
      <c r="IY83" s="32"/>
      <c r="IZ83" s="32"/>
      <c r="JA83" s="32"/>
      <c r="JB83" s="32"/>
      <c r="JC83" s="32"/>
      <c r="JD83" s="32"/>
      <c r="JE83" s="32"/>
      <c r="JF83" s="32"/>
      <c r="JG83" s="32"/>
      <c r="JH83" s="32"/>
      <c r="JI83" s="32"/>
      <c r="JJ83" s="32"/>
      <c r="JK83" s="32"/>
      <c r="JL83" s="32"/>
      <c r="JM83" s="32"/>
      <c r="JN83" s="32"/>
      <c r="JO83" s="32"/>
      <c r="JP83" s="32"/>
      <c r="JQ83" s="32"/>
      <c r="JR83" s="32"/>
      <c r="JS83" s="34"/>
      <c r="JT83" s="2"/>
    </row>
    <row r="84" spans="1:280" x14ac:dyDescent="0.25">
      <c r="A84" s="13"/>
      <c r="B84" s="13"/>
      <c r="C84" s="18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21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26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8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8"/>
      <c r="GO84" s="32"/>
      <c r="GP84" s="32"/>
      <c r="GQ84" s="32"/>
      <c r="GR84" s="32"/>
      <c r="GS84" s="32"/>
      <c r="GT84" s="32"/>
      <c r="GU84" s="32"/>
      <c r="GV84" s="32"/>
      <c r="GW84" s="32"/>
      <c r="GX84" s="32"/>
      <c r="GY84" s="32"/>
      <c r="GZ84" s="32"/>
      <c r="HA84" s="32"/>
      <c r="HB84" s="32"/>
      <c r="HC84" s="32"/>
      <c r="HD84" s="32"/>
      <c r="HE84" s="32"/>
      <c r="HF84" s="32"/>
      <c r="HG84" s="32"/>
      <c r="HH84" s="32"/>
      <c r="HI84" s="32"/>
      <c r="HJ84" s="32"/>
      <c r="HK84" s="32"/>
      <c r="HL84" s="32"/>
      <c r="HM84" s="32"/>
      <c r="HN84" s="32"/>
      <c r="HO84" s="32"/>
      <c r="HP84" s="32"/>
      <c r="HQ84" s="32"/>
      <c r="HR84" s="32"/>
      <c r="HS84" s="32"/>
      <c r="HT84" s="32"/>
      <c r="HU84" s="32"/>
      <c r="HV84" s="32"/>
      <c r="HW84" s="32"/>
      <c r="HX84" s="32"/>
      <c r="HY84" s="32"/>
      <c r="HZ84" s="32"/>
      <c r="IA84" s="32"/>
      <c r="IB84" s="32"/>
      <c r="IC84" s="32"/>
      <c r="ID84" s="32"/>
      <c r="IE84" s="32"/>
      <c r="IF84" s="32"/>
      <c r="IG84" s="32"/>
      <c r="IH84" s="32"/>
      <c r="II84" s="32"/>
      <c r="IJ84" s="32"/>
      <c r="IK84" s="32"/>
      <c r="IL84" s="32"/>
      <c r="IM84" s="32"/>
      <c r="IN84" s="32"/>
      <c r="IO84" s="32"/>
      <c r="IP84" s="32"/>
      <c r="IQ84" s="32"/>
      <c r="IR84" s="32"/>
      <c r="IS84" s="32"/>
      <c r="IT84" s="32"/>
      <c r="IU84" s="32"/>
      <c r="IV84" s="32"/>
      <c r="IW84" s="32"/>
      <c r="IX84" s="32"/>
      <c r="IY84" s="32"/>
      <c r="IZ84" s="32"/>
      <c r="JA84" s="32"/>
      <c r="JB84" s="32"/>
      <c r="JC84" s="32"/>
      <c r="JD84" s="32"/>
      <c r="JE84" s="32"/>
      <c r="JF84" s="32"/>
      <c r="JG84" s="32"/>
      <c r="JH84" s="32"/>
      <c r="JI84" s="32"/>
      <c r="JJ84" s="32"/>
      <c r="JK84" s="32"/>
      <c r="JL84" s="32"/>
      <c r="JM84" s="32"/>
      <c r="JN84" s="32"/>
      <c r="JO84" s="32"/>
      <c r="JP84" s="32"/>
      <c r="JQ84" s="32"/>
      <c r="JR84" s="32"/>
      <c r="JS84" s="34"/>
      <c r="JT84" s="2"/>
    </row>
    <row r="85" spans="1:280" x14ac:dyDescent="0.25">
      <c r="A85" s="13"/>
      <c r="B85" s="13"/>
      <c r="C85" s="18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21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26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8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8"/>
      <c r="GO85" s="32"/>
      <c r="GP85" s="32"/>
      <c r="GQ85" s="32"/>
      <c r="GR85" s="32"/>
      <c r="GS85" s="32"/>
      <c r="GT85" s="32"/>
      <c r="GU85" s="32"/>
      <c r="GV85" s="32"/>
      <c r="GW85" s="32"/>
      <c r="GX85" s="32"/>
      <c r="GY85" s="32"/>
      <c r="GZ85" s="32"/>
      <c r="HA85" s="32"/>
      <c r="HB85" s="32"/>
      <c r="HC85" s="32"/>
      <c r="HD85" s="32"/>
      <c r="HE85" s="32"/>
      <c r="HF85" s="32"/>
      <c r="HG85" s="32"/>
      <c r="HH85" s="32"/>
      <c r="HI85" s="32"/>
      <c r="HJ85" s="32"/>
      <c r="HK85" s="32"/>
      <c r="HL85" s="32"/>
      <c r="HM85" s="32"/>
      <c r="HN85" s="32"/>
      <c r="HO85" s="32"/>
      <c r="HP85" s="32"/>
      <c r="HQ85" s="32"/>
      <c r="HR85" s="32"/>
      <c r="HS85" s="32"/>
      <c r="HT85" s="32"/>
      <c r="HU85" s="32"/>
      <c r="HV85" s="32"/>
      <c r="HW85" s="32"/>
      <c r="HX85" s="32"/>
      <c r="HY85" s="32"/>
      <c r="HZ85" s="32"/>
      <c r="IA85" s="32"/>
      <c r="IB85" s="32"/>
      <c r="IC85" s="32"/>
      <c r="ID85" s="32"/>
      <c r="IE85" s="32"/>
      <c r="IF85" s="32"/>
      <c r="IG85" s="32"/>
      <c r="IH85" s="32"/>
      <c r="II85" s="32"/>
      <c r="IJ85" s="32"/>
      <c r="IK85" s="32"/>
      <c r="IL85" s="32"/>
      <c r="IM85" s="32"/>
      <c r="IN85" s="32"/>
      <c r="IO85" s="32"/>
      <c r="IP85" s="32"/>
      <c r="IQ85" s="32"/>
      <c r="IR85" s="32"/>
      <c r="IS85" s="32"/>
      <c r="IT85" s="32"/>
      <c r="IU85" s="32"/>
      <c r="IV85" s="32"/>
      <c r="IW85" s="32"/>
      <c r="IX85" s="32"/>
      <c r="IY85" s="32"/>
      <c r="IZ85" s="32"/>
      <c r="JA85" s="32"/>
      <c r="JB85" s="32"/>
      <c r="JC85" s="32"/>
      <c r="JD85" s="32"/>
      <c r="JE85" s="32"/>
      <c r="JF85" s="32"/>
      <c r="JG85" s="32"/>
      <c r="JH85" s="32"/>
      <c r="JI85" s="32"/>
      <c r="JJ85" s="32"/>
      <c r="JK85" s="32"/>
      <c r="JL85" s="32"/>
      <c r="JM85" s="32"/>
      <c r="JN85" s="32"/>
      <c r="JO85" s="32"/>
      <c r="JP85" s="32"/>
      <c r="JQ85" s="32"/>
      <c r="JR85" s="32"/>
      <c r="JS85" s="34"/>
      <c r="JT85" s="2"/>
    </row>
    <row r="86" spans="1:280" x14ac:dyDescent="0.25">
      <c r="A86" s="13"/>
      <c r="B86" s="13"/>
      <c r="C86" s="18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21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26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8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8"/>
      <c r="GO86" s="32"/>
      <c r="GP86" s="32"/>
      <c r="GQ86" s="32"/>
      <c r="GR86" s="32"/>
      <c r="GS86" s="32"/>
      <c r="GT86" s="32"/>
      <c r="GU86" s="32"/>
      <c r="GV86" s="32"/>
      <c r="GW86" s="32"/>
      <c r="GX86" s="32"/>
      <c r="GY86" s="32"/>
      <c r="GZ86" s="32"/>
      <c r="HA86" s="32"/>
      <c r="HB86" s="32"/>
      <c r="HC86" s="32"/>
      <c r="HD86" s="32"/>
      <c r="HE86" s="32"/>
      <c r="HF86" s="32"/>
      <c r="HG86" s="32"/>
      <c r="HH86" s="32"/>
      <c r="HI86" s="32"/>
      <c r="HJ86" s="32"/>
      <c r="HK86" s="32"/>
      <c r="HL86" s="32"/>
      <c r="HM86" s="32"/>
      <c r="HN86" s="32"/>
      <c r="HO86" s="32"/>
      <c r="HP86" s="32"/>
      <c r="HQ86" s="32"/>
      <c r="HR86" s="32"/>
      <c r="HS86" s="32"/>
      <c r="HT86" s="32"/>
      <c r="HU86" s="32"/>
      <c r="HV86" s="32"/>
      <c r="HW86" s="32"/>
      <c r="HX86" s="32"/>
      <c r="HY86" s="32"/>
      <c r="HZ86" s="32"/>
      <c r="IA86" s="32"/>
      <c r="IB86" s="32"/>
      <c r="IC86" s="32"/>
      <c r="ID86" s="32"/>
      <c r="IE86" s="32"/>
      <c r="IF86" s="32"/>
      <c r="IG86" s="32"/>
      <c r="IH86" s="32"/>
      <c r="II86" s="32"/>
      <c r="IJ86" s="32"/>
      <c r="IK86" s="32"/>
      <c r="IL86" s="32"/>
      <c r="IM86" s="32"/>
      <c r="IN86" s="32"/>
      <c r="IO86" s="32"/>
      <c r="IP86" s="32"/>
      <c r="IQ86" s="32"/>
      <c r="IR86" s="32"/>
      <c r="IS86" s="32"/>
      <c r="IT86" s="32"/>
      <c r="IU86" s="32"/>
      <c r="IV86" s="32"/>
      <c r="IW86" s="32"/>
      <c r="IX86" s="32"/>
      <c r="IY86" s="32"/>
      <c r="IZ86" s="32"/>
      <c r="JA86" s="32"/>
      <c r="JB86" s="32"/>
      <c r="JC86" s="32"/>
      <c r="JD86" s="32"/>
      <c r="JE86" s="32"/>
      <c r="JF86" s="32"/>
      <c r="JG86" s="32"/>
      <c r="JH86" s="32"/>
      <c r="JI86" s="32"/>
      <c r="JJ86" s="32"/>
      <c r="JK86" s="32"/>
      <c r="JL86" s="32"/>
      <c r="JM86" s="32"/>
      <c r="JN86" s="32"/>
      <c r="JO86" s="32"/>
      <c r="JP86" s="32"/>
      <c r="JQ86" s="32"/>
      <c r="JR86" s="32"/>
      <c r="JS86" s="34"/>
      <c r="JT86" s="2"/>
    </row>
    <row r="87" spans="1:280" x14ac:dyDescent="0.25">
      <c r="A87" s="13"/>
      <c r="B87" s="13"/>
      <c r="C87" s="18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21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26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8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8"/>
      <c r="GO87" s="32"/>
      <c r="GP87" s="32"/>
      <c r="GQ87" s="32"/>
      <c r="GR87" s="32"/>
      <c r="GS87" s="32"/>
      <c r="GT87" s="32"/>
      <c r="GU87" s="32"/>
      <c r="GV87" s="32"/>
      <c r="GW87" s="32"/>
      <c r="GX87" s="32"/>
      <c r="GY87" s="32"/>
      <c r="GZ87" s="32"/>
      <c r="HA87" s="32"/>
      <c r="HB87" s="32"/>
      <c r="HC87" s="32"/>
      <c r="HD87" s="32"/>
      <c r="HE87" s="32"/>
      <c r="HF87" s="32"/>
      <c r="HG87" s="32"/>
      <c r="HH87" s="32"/>
      <c r="HI87" s="32"/>
      <c r="HJ87" s="32"/>
      <c r="HK87" s="32"/>
      <c r="HL87" s="32"/>
      <c r="HM87" s="32"/>
      <c r="HN87" s="32"/>
      <c r="HO87" s="32"/>
      <c r="HP87" s="32"/>
      <c r="HQ87" s="32"/>
      <c r="HR87" s="32"/>
      <c r="HS87" s="32"/>
      <c r="HT87" s="32"/>
      <c r="HU87" s="32"/>
      <c r="HV87" s="32"/>
      <c r="HW87" s="32"/>
      <c r="HX87" s="32"/>
      <c r="HY87" s="32"/>
      <c r="HZ87" s="32"/>
      <c r="IA87" s="32"/>
      <c r="IB87" s="32"/>
      <c r="IC87" s="32"/>
      <c r="ID87" s="32"/>
      <c r="IE87" s="32"/>
      <c r="IF87" s="32"/>
      <c r="IG87" s="32"/>
      <c r="IH87" s="32"/>
      <c r="II87" s="32"/>
      <c r="IJ87" s="32"/>
      <c r="IK87" s="32"/>
      <c r="IL87" s="32"/>
      <c r="IM87" s="32"/>
      <c r="IN87" s="32"/>
      <c r="IO87" s="32"/>
      <c r="IP87" s="32"/>
      <c r="IQ87" s="32"/>
      <c r="IR87" s="32"/>
      <c r="IS87" s="32"/>
      <c r="IT87" s="32"/>
      <c r="IU87" s="32"/>
      <c r="IV87" s="32"/>
      <c r="IW87" s="32"/>
      <c r="IX87" s="32"/>
      <c r="IY87" s="32"/>
      <c r="IZ87" s="32"/>
      <c r="JA87" s="32"/>
      <c r="JB87" s="32"/>
      <c r="JC87" s="32"/>
      <c r="JD87" s="32"/>
      <c r="JE87" s="32"/>
      <c r="JF87" s="32"/>
      <c r="JG87" s="32"/>
      <c r="JH87" s="32"/>
      <c r="JI87" s="32"/>
      <c r="JJ87" s="32"/>
      <c r="JK87" s="32"/>
      <c r="JL87" s="32"/>
      <c r="JM87" s="32"/>
      <c r="JN87" s="32"/>
      <c r="JO87" s="32"/>
      <c r="JP87" s="32"/>
      <c r="JQ87" s="32"/>
      <c r="JR87" s="32"/>
      <c r="JS87" s="34"/>
      <c r="JT87" s="2"/>
    </row>
    <row r="88" spans="1:280" x14ac:dyDescent="0.25">
      <c r="A88" s="13"/>
      <c r="B88" s="13"/>
      <c r="C88" s="18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21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26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8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8"/>
      <c r="GO88" s="32"/>
      <c r="GP88" s="32"/>
      <c r="GQ88" s="32"/>
      <c r="GR88" s="32"/>
      <c r="GS88" s="32"/>
      <c r="GT88" s="32"/>
      <c r="GU88" s="32"/>
      <c r="GV88" s="32"/>
      <c r="GW88" s="32"/>
      <c r="GX88" s="32"/>
      <c r="GY88" s="32"/>
      <c r="GZ88" s="32"/>
      <c r="HA88" s="32"/>
      <c r="HB88" s="32"/>
      <c r="HC88" s="32"/>
      <c r="HD88" s="32"/>
      <c r="HE88" s="32"/>
      <c r="HF88" s="32"/>
      <c r="HG88" s="32"/>
      <c r="HH88" s="32"/>
      <c r="HI88" s="32"/>
      <c r="HJ88" s="32"/>
      <c r="HK88" s="32"/>
      <c r="HL88" s="32"/>
      <c r="HM88" s="32"/>
      <c r="HN88" s="32"/>
      <c r="HO88" s="32"/>
      <c r="HP88" s="32"/>
      <c r="HQ88" s="32"/>
      <c r="HR88" s="32"/>
      <c r="HS88" s="32"/>
      <c r="HT88" s="32"/>
      <c r="HU88" s="32"/>
      <c r="HV88" s="32"/>
      <c r="HW88" s="32"/>
      <c r="HX88" s="32"/>
      <c r="HY88" s="32"/>
      <c r="HZ88" s="32"/>
      <c r="IA88" s="32"/>
      <c r="IB88" s="32"/>
      <c r="IC88" s="32"/>
      <c r="ID88" s="32"/>
      <c r="IE88" s="32"/>
      <c r="IF88" s="32"/>
      <c r="IG88" s="32"/>
      <c r="IH88" s="32"/>
      <c r="II88" s="32"/>
      <c r="IJ88" s="32"/>
      <c r="IK88" s="32"/>
      <c r="IL88" s="32"/>
      <c r="IM88" s="32"/>
      <c r="IN88" s="32"/>
      <c r="IO88" s="32"/>
      <c r="IP88" s="32"/>
      <c r="IQ88" s="32"/>
      <c r="IR88" s="32"/>
      <c r="IS88" s="32"/>
      <c r="IT88" s="32"/>
      <c r="IU88" s="32"/>
      <c r="IV88" s="32"/>
      <c r="IW88" s="32"/>
      <c r="IX88" s="32"/>
      <c r="IY88" s="32"/>
      <c r="IZ88" s="32"/>
      <c r="JA88" s="32"/>
      <c r="JB88" s="32"/>
      <c r="JC88" s="32"/>
      <c r="JD88" s="32"/>
      <c r="JE88" s="32"/>
      <c r="JF88" s="32"/>
      <c r="JG88" s="32"/>
      <c r="JH88" s="32"/>
      <c r="JI88" s="32"/>
      <c r="JJ88" s="32"/>
      <c r="JK88" s="32"/>
      <c r="JL88" s="32"/>
      <c r="JM88" s="32"/>
      <c r="JN88" s="32"/>
      <c r="JO88" s="32"/>
      <c r="JP88" s="32"/>
      <c r="JQ88" s="32"/>
      <c r="JR88" s="32"/>
      <c r="JS88" s="34"/>
      <c r="JT88" s="2"/>
    </row>
    <row r="89" spans="1:280" x14ac:dyDescent="0.25">
      <c r="A89" s="13"/>
      <c r="B89" s="13"/>
      <c r="C89" s="18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21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26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8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8"/>
      <c r="GO89" s="32"/>
      <c r="GP89" s="32"/>
      <c r="GQ89" s="32"/>
      <c r="GR89" s="32"/>
      <c r="GS89" s="32"/>
      <c r="GT89" s="32"/>
      <c r="GU89" s="32"/>
      <c r="GV89" s="32"/>
      <c r="GW89" s="32"/>
      <c r="GX89" s="32"/>
      <c r="GY89" s="32"/>
      <c r="GZ89" s="32"/>
      <c r="HA89" s="32"/>
      <c r="HB89" s="32"/>
      <c r="HC89" s="32"/>
      <c r="HD89" s="32"/>
      <c r="HE89" s="32"/>
      <c r="HF89" s="32"/>
      <c r="HG89" s="32"/>
      <c r="HH89" s="32"/>
      <c r="HI89" s="32"/>
      <c r="HJ89" s="32"/>
      <c r="HK89" s="32"/>
      <c r="HL89" s="32"/>
      <c r="HM89" s="32"/>
      <c r="HN89" s="32"/>
      <c r="HO89" s="32"/>
      <c r="HP89" s="32"/>
      <c r="HQ89" s="32"/>
      <c r="HR89" s="32"/>
      <c r="HS89" s="32"/>
      <c r="HT89" s="32"/>
      <c r="HU89" s="32"/>
      <c r="HV89" s="32"/>
      <c r="HW89" s="32"/>
      <c r="HX89" s="32"/>
      <c r="HY89" s="32"/>
      <c r="HZ89" s="32"/>
      <c r="IA89" s="32"/>
      <c r="IB89" s="32"/>
      <c r="IC89" s="32"/>
      <c r="ID89" s="32"/>
      <c r="IE89" s="32"/>
      <c r="IF89" s="32"/>
      <c r="IG89" s="32"/>
      <c r="IH89" s="32"/>
      <c r="II89" s="32"/>
      <c r="IJ89" s="32"/>
      <c r="IK89" s="32"/>
      <c r="IL89" s="32"/>
      <c r="IM89" s="32"/>
      <c r="IN89" s="32"/>
      <c r="IO89" s="32"/>
      <c r="IP89" s="32"/>
      <c r="IQ89" s="32"/>
      <c r="IR89" s="32"/>
      <c r="IS89" s="32"/>
      <c r="IT89" s="32"/>
      <c r="IU89" s="32"/>
      <c r="IV89" s="32"/>
      <c r="IW89" s="32"/>
      <c r="IX89" s="32"/>
      <c r="IY89" s="32"/>
      <c r="IZ89" s="32"/>
      <c r="JA89" s="32"/>
      <c r="JB89" s="32"/>
      <c r="JC89" s="32"/>
      <c r="JD89" s="32"/>
      <c r="JE89" s="32"/>
      <c r="JF89" s="32"/>
      <c r="JG89" s="32"/>
      <c r="JH89" s="32"/>
      <c r="JI89" s="32"/>
      <c r="JJ89" s="32"/>
      <c r="JK89" s="32"/>
      <c r="JL89" s="32"/>
      <c r="JM89" s="32"/>
      <c r="JN89" s="32"/>
      <c r="JO89" s="32"/>
      <c r="JP89" s="32"/>
      <c r="JQ89" s="32"/>
      <c r="JR89" s="32"/>
      <c r="JS89" s="34"/>
      <c r="JT89" s="2"/>
    </row>
    <row r="90" spans="1:280" x14ac:dyDescent="0.25">
      <c r="A90" s="13"/>
      <c r="B90" s="13"/>
      <c r="C90" s="18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21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26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8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8"/>
      <c r="GO90" s="32"/>
      <c r="GP90" s="32"/>
      <c r="GQ90" s="32"/>
      <c r="GR90" s="32"/>
      <c r="GS90" s="32"/>
      <c r="GT90" s="32"/>
      <c r="GU90" s="32"/>
      <c r="GV90" s="32"/>
      <c r="GW90" s="32"/>
      <c r="GX90" s="32"/>
      <c r="GY90" s="32"/>
      <c r="GZ90" s="32"/>
      <c r="HA90" s="32"/>
      <c r="HB90" s="32"/>
      <c r="HC90" s="32"/>
      <c r="HD90" s="32"/>
      <c r="HE90" s="32"/>
      <c r="HF90" s="32"/>
      <c r="HG90" s="32"/>
      <c r="HH90" s="32"/>
      <c r="HI90" s="32"/>
      <c r="HJ90" s="32"/>
      <c r="HK90" s="32"/>
      <c r="HL90" s="32"/>
      <c r="HM90" s="32"/>
      <c r="HN90" s="32"/>
      <c r="HO90" s="32"/>
      <c r="HP90" s="32"/>
      <c r="HQ90" s="32"/>
      <c r="HR90" s="32"/>
      <c r="HS90" s="32"/>
      <c r="HT90" s="32"/>
      <c r="HU90" s="32"/>
      <c r="HV90" s="32"/>
      <c r="HW90" s="32"/>
      <c r="HX90" s="32"/>
      <c r="HY90" s="32"/>
      <c r="HZ90" s="32"/>
      <c r="IA90" s="32"/>
      <c r="IB90" s="32"/>
      <c r="IC90" s="32"/>
      <c r="ID90" s="32"/>
      <c r="IE90" s="32"/>
      <c r="IF90" s="32"/>
      <c r="IG90" s="32"/>
      <c r="IH90" s="32"/>
      <c r="II90" s="32"/>
      <c r="IJ90" s="32"/>
      <c r="IK90" s="32"/>
      <c r="IL90" s="32"/>
      <c r="IM90" s="32"/>
      <c r="IN90" s="32"/>
      <c r="IO90" s="32"/>
      <c r="IP90" s="32"/>
      <c r="IQ90" s="32"/>
      <c r="IR90" s="32"/>
      <c r="IS90" s="32"/>
      <c r="IT90" s="32"/>
      <c r="IU90" s="32"/>
      <c r="IV90" s="32"/>
      <c r="IW90" s="32"/>
      <c r="IX90" s="32"/>
      <c r="IY90" s="32"/>
      <c r="IZ90" s="32"/>
      <c r="JA90" s="32"/>
      <c r="JB90" s="32"/>
      <c r="JC90" s="32"/>
      <c r="JD90" s="32"/>
      <c r="JE90" s="32"/>
      <c r="JF90" s="32"/>
      <c r="JG90" s="32"/>
      <c r="JH90" s="32"/>
      <c r="JI90" s="32"/>
      <c r="JJ90" s="32"/>
      <c r="JK90" s="32"/>
      <c r="JL90" s="32"/>
      <c r="JM90" s="32"/>
      <c r="JN90" s="32"/>
      <c r="JO90" s="32"/>
      <c r="JP90" s="32"/>
      <c r="JQ90" s="32"/>
      <c r="JR90" s="32"/>
      <c r="JS90" s="34"/>
      <c r="JT90" s="2"/>
    </row>
    <row r="91" spans="1:280" x14ac:dyDescent="0.25">
      <c r="A91" s="13"/>
      <c r="B91" s="13"/>
      <c r="C91" s="18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21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26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8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8"/>
      <c r="GO91" s="32"/>
      <c r="GP91" s="32"/>
      <c r="GQ91" s="32"/>
      <c r="GR91" s="32"/>
      <c r="GS91" s="32"/>
      <c r="GT91" s="32"/>
      <c r="GU91" s="32"/>
      <c r="GV91" s="32"/>
      <c r="GW91" s="32"/>
      <c r="GX91" s="32"/>
      <c r="GY91" s="32"/>
      <c r="GZ91" s="32"/>
      <c r="HA91" s="32"/>
      <c r="HB91" s="32"/>
      <c r="HC91" s="32"/>
      <c r="HD91" s="32"/>
      <c r="HE91" s="32"/>
      <c r="HF91" s="32"/>
      <c r="HG91" s="32"/>
      <c r="HH91" s="32"/>
      <c r="HI91" s="32"/>
      <c r="HJ91" s="32"/>
      <c r="HK91" s="32"/>
      <c r="HL91" s="32"/>
      <c r="HM91" s="32"/>
      <c r="HN91" s="32"/>
      <c r="HO91" s="32"/>
      <c r="HP91" s="32"/>
      <c r="HQ91" s="32"/>
      <c r="HR91" s="32"/>
      <c r="HS91" s="32"/>
      <c r="HT91" s="32"/>
      <c r="HU91" s="32"/>
      <c r="HV91" s="32"/>
      <c r="HW91" s="32"/>
      <c r="HX91" s="32"/>
      <c r="HY91" s="32"/>
      <c r="HZ91" s="32"/>
      <c r="IA91" s="32"/>
      <c r="IB91" s="32"/>
      <c r="IC91" s="32"/>
      <c r="ID91" s="32"/>
      <c r="IE91" s="32"/>
      <c r="IF91" s="32"/>
      <c r="IG91" s="32"/>
      <c r="IH91" s="32"/>
      <c r="II91" s="32"/>
      <c r="IJ91" s="32"/>
      <c r="IK91" s="32"/>
      <c r="IL91" s="32"/>
      <c r="IM91" s="32"/>
      <c r="IN91" s="32"/>
      <c r="IO91" s="32"/>
      <c r="IP91" s="32"/>
      <c r="IQ91" s="32"/>
      <c r="IR91" s="32"/>
      <c r="IS91" s="32"/>
      <c r="IT91" s="32"/>
      <c r="IU91" s="32"/>
      <c r="IV91" s="32"/>
      <c r="IW91" s="32"/>
      <c r="IX91" s="32"/>
      <c r="IY91" s="32"/>
      <c r="IZ91" s="32"/>
      <c r="JA91" s="32"/>
      <c r="JB91" s="32"/>
      <c r="JC91" s="32"/>
      <c r="JD91" s="32"/>
      <c r="JE91" s="32"/>
      <c r="JF91" s="32"/>
      <c r="JG91" s="32"/>
      <c r="JH91" s="32"/>
      <c r="JI91" s="32"/>
      <c r="JJ91" s="32"/>
      <c r="JK91" s="32"/>
      <c r="JL91" s="32"/>
      <c r="JM91" s="32"/>
      <c r="JN91" s="32"/>
      <c r="JO91" s="32"/>
      <c r="JP91" s="32"/>
      <c r="JQ91" s="32"/>
      <c r="JR91" s="32"/>
      <c r="JS91" s="34"/>
      <c r="JT91" s="2"/>
    </row>
    <row r="92" spans="1:280" x14ac:dyDescent="0.25">
      <c r="A92" s="13"/>
      <c r="B92" s="13"/>
      <c r="C92" s="18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21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26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8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8"/>
      <c r="GO92" s="32"/>
      <c r="GP92" s="32"/>
      <c r="GQ92" s="32"/>
      <c r="GR92" s="32"/>
      <c r="GS92" s="32"/>
      <c r="GT92" s="32"/>
      <c r="GU92" s="32"/>
      <c r="GV92" s="32"/>
      <c r="GW92" s="32"/>
      <c r="GX92" s="32"/>
      <c r="GY92" s="32"/>
      <c r="GZ92" s="32"/>
      <c r="HA92" s="32"/>
      <c r="HB92" s="32"/>
      <c r="HC92" s="32"/>
      <c r="HD92" s="32"/>
      <c r="HE92" s="32"/>
      <c r="HF92" s="32"/>
      <c r="HG92" s="32"/>
      <c r="HH92" s="32"/>
      <c r="HI92" s="32"/>
      <c r="HJ92" s="32"/>
      <c r="HK92" s="32"/>
      <c r="HL92" s="32"/>
      <c r="HM92" s="32"/>
      <c r="HN92" s="32"/>
      <c r="HO92" s="32"/>
      <c r="HP92" s="32"/>
      <c r="HQ92" s="32"/>
      <c r="HR92" s="32"/>
      <c r="HS92" s="32"/>
      <c r="HT92" s="32"/>
      <c r="HU92" s="32"/>
      <c r="HV92" s="32"/>
      <c r="HW92" s="32"/>
      <c r="HX92" s="32"/>
      <c r="HY92" s="32"/>
      <c r="HZ92" s="32"/>
      <c r="IA92" s="32"/>
      <c r="IB92" s="32"/>
      <c r="IC92" s="32"/>
      <c r="ID92" s="32"/>
      <c r="IE92" s="32"/>
      <c r="IF92" s="32"/>
      <c r="IG92" s="32"/>
      <c r="IH92" s="32"/>
      <c r="II92" s="32"/>
      <c r="IJ92" s="32"/>
      <c r="IK92" s="32"/>
      <c r="IL92" s="32"/>
      <c r="IM92" s="32"/>
      <c r="IN92" s="32"/>
      <c r="IO92" s="32"/>
      <c r="IP92" s="32"/>
      <c r="IQ92" s="32"/>
      <c r="IR92" s="32"/>
      <c r="IS92" s="32"/>
      <c r="IT92" s="32"/>
      <c r="IU92" s="32"/>
      <c r="IV92" s="32"/>
      <c r="IW92" s="32"/>
      <c r="IX92" s="32"/>
      <c r="IY92" s="32"/>
      <c r="IZ92" s="32"/>
      <c r="JA92" s="32"/>
      <c r="JB92" s="32"/>
      <c r="JC92" s="32"/>
      <c r="JD92" s="32"/>
      <c r="JE92" s="32"/>
      <c r="JF92" s="32"/>
      <c r="JG92" s="32"/>
      <c r="JH92" s="32"/>
      <c r="JI92" s="32"/>
      <c r="JJ92" s="32"/>
      <c r="JK92" s="32"/>
      <c r="JL92" s="32"/>
      <c r="JM92" s="32"/>
      <c r="JN92" s="32"/>
      <c r="JO92" s="32"/>
      <c r="JP92" s="32"/>
      <c r="JQ92" s="32"/>
      <c r="JR92" s="32"/>
      <c r="JS92" s="34"/>
      <c r="JT92" s="2"/>
    </row>
    <row r="93" spans="1:280" x14ac:dyDescent="0.25">
      <c r="A93" s="13"/>
      <c r="B93" s="13"/>
      <c r="C93" s="18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21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26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8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8"/>
      <c r="GO93" s="32"/>
      <c r="GP93" s="32"/>
      <c r="GQ93" s="32"/>
      <c r="GR93" s="32"/>
      <c r="GS93" s="32"/>
      <c r="GT93" s="32"/>
      <c r="GU93" s="32"/>
      <c r="GV93" s="32"/>
      <c r="GW93" s="32"/>
      <c r="GX93" s="32"/>
      <c r="GY93" s="32"/>
      <c r="GZ93" s="32"/>
      <c r="HA93" s="32"/>
      <c r="HB93" s="32"/>
      <c r="HC93" s="32"/>
      <c r="HD93" s="32"/>
      <c r="HE93" s="32"/>
      <c r="HF93" s="32"/>
      <c r="HG93" s="32"/>
      <c r="HH93" s="32"/>
      <c r="HI93" s="32"/>
      <c r="HJ93" s="32"/>
      <c r="HK93" s="32"/>
      <c r="HL93" s="32"/>
      <c r="HM93" s="32"/>
      <c r="HN93" s="32"/>
      <c r="HO93" s="32"/>
      <c r="HP93" s="32"/>
      <c r="HQ93" s="32"/>
      <c r="HR93" s="32"/>
      <c r="HS93" s="32"/>
      <c r="HT93" s="32"/>
      <c r="HU93" s="32"/>
      <c r="HV93" s="32"/>
      <c r="HW93" s="32"/>
      <c r="HX93" s="32"/>
      <c r="HY93" s="32"/>
      <c r="HZ93" s="32"/>
      <c r="IA93" s="32"/>
      <c r="IB93" s="32"/>
      <c r="IC93" s="32"/>
      <c r="ID93" s="32"/>
      <c r="IE93" s="32"/>
      <c r="IF93" s="32"/>
      <c r="IG93" s="32"/>
      <c r="IH93" s="32"/>
      <c r="II93" s="32"/>
      <c r="IJ93" s="32"/>
      <c r="IK93" s="32"/>
      <c r="IL93" s="32"/>
      <c r="IM93" s="32"/>
      <c r="IN93" s="32"/>
      <c r="IO93" s="32"/>
      <c r="IP93" s="32"/>
      <c r="IQ93" s="32"/>
      <c r="IR93" s="32"/>
      <c r="IS93" s="32"/>
      <c r="IT93" s="32"/>
      <c r="IU93" s="32"/>
      <c r="IV93" s="32"/>
      <c r="IW93" s="32"/>
      <c r="IX93" s="32"/>
      <c r="IY93" s="32"/>
      <c r="IZ93" s="32"/>
      <c r="JA93" s="32"/>
      <c r="JB93" s="32"/>
      <c r="JC93" s="32"/>
      <c r="JD93" s="32"/>
      <c r="JE93" s="32"/>
      <c r="JF93" s="32"/>
      <c r="JG93" s="32"/>
      <c r="JH93" s="32"/>
      <c r="JI93" s="32"/>
      <c r="JJ93" s="32"/>
      <c r="JK93" s="32"/>
      <c r="JL93" s="32"/>
      <c r="JM93" s="32"/>
      <c r="JN93" s="32"/>
      <c r="JO93" s="32"/>
      <c r="JP93" s="32"/>
      <c r="JQ93" s="32"/>
      <c r="JR93" s="32"/>
      <c r="JS93" s="34"/>
      <c r="JT93" s="2"/>
    </row>
    <row r="94" spans="1:280" x14ac:dyDescent="0.25">
      <c r="A94" s="13"/>
      <c r="B94" s="13"/>
      <c r="C94" s="18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21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26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8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8"/>
      <c r="GO94" s="32"/>
      <c r="GP94" s="32"/>
      <c r="GQ94" s="32"/>
      <c r="GR94" s="32"/>
      <c r="GS94" s="32"/>
      <c r="GT94" s="32"/>
      <c r="GU94" s="32"/>
      <c r="GV94" s="32"/>
      <c r="GW94" s="32"/>
      <c r="GX94" s="32"/>
      <c r="GY94" s="32"/>
      <c r="GZ94" s="32"/>
      <c r="HA94" s="32"/>
      <c r="HB94" s="32"/>
      <c r="HC94" s="32"/>
      <c r="HD94" s="32"/>
      <c r="HE94" s="32"/>
      <c r="HF94" s="32"/>
      <c r="HG94" s="32"/>
      <c r="HH94" s="32"/>
      <c r="HI94" s="32"/>
      <c r="HJ94" s="32"/>
      <c r="HK94" s="32"/>
      <c r="HL94" s="32"/>
      <c r="HM94" s="32"/>
      <c r="HN94" s="32"/>
      <c r="HO94" s="32"/>
      <c r="HP94" s="32"/>
      <c r="HQ94" s="32"/>
      <c r="HR94" s="32"/>
      <c r="HS94" s="32"/>
      <c r="HT94" s="32"/>
      <c r="HU94" s="32"/>
      <c r="HV94" s="32"/>
      <c r="HW94" s="32"/>
      <c r="HX94" s="32"/>
      <c r="HY94" s="32"/>
      <c r="HZ94" s="32"/>
      <c r="IA94" s="32"/>
      <c r="IB94" s="32"/>
      <c r="IC94" s="32"/>
      <c r="ID94" s="32"/>
      <c r="IE94" s="32"/>
      <c r="IF94" s="32"/>
      <c r="IG94" s="32"/>
      <c r="IH94" s="32"/>
      <c r="II94" s="32"/>
      <c r="IJ94" s="32"/>
      <c r="IK94" s="32"/>
      <c r="IL94" s="32"/>
      <c r="IM94" s="32"/>
      <c r="IN94" s="32"/>
      <c r="IO94" s="32"/>
      <c r="IP94" s="32"/>
      <c r="IQ94" s="32"/>
      <c r="IR94" s="32"/>
      <c r="IS94" s="32"/>
      <c r="IT94" s="32"/>
      <c r="IU94" s="32"/>
      <c r="IV94" s="32"/>
      <c r="IW94" s="32"/>
      <c r="IX94" s="32"/>
      <c r="IY94" s="32"/>
      <c r="IZ94" s="32"/>
      <c r="JA94" s="32"/>
      <c r="JB94" s="32"/>
      <c r="JC94" s="32"/>
      <c r="JD94" s="32"/>
      <c r="JE94" s="32"/>
      <c r="JF94" s="32"/>
      <c r="JG94" s="32"/>
      <c r="JH94" s="32"/>
      <c r="JI94" s="32"/>
      <c r="JJ94" s="32"/>
      <c r="JK94" s="32"/>
      <c r="JL94" s="32"/>
      <c r="JM94" s="32"/>
      <c r="JN94" s="32"/>
      <c r="JO94" s="32"/>
      <c r="JP94" s="32"/>
      <c r="JQ94" s="32"/>
      <c r="JR94" s="32"/>
      <c r="JS94" s="34"/>
      <c r="JT94" s="2"/>
    </row>
    <row r="95" spans="1:280" x14ac:dyDescent="0.25">
      <c r="A95" s="13"/>
      <c r="B95" s="13"/>
      <c r="C95" s="18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21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26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8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8"/>
      <c r="GO95" s="32"/>
      <c r="GP95" s="32"/>
      <c r="GQ95" s="32"/>
      <c r="GR95" s="32"/>
      <c r="GS95" s="32"/>
      <c r="GT95" s="32"/>
      <c r="GU95" s="32"/>
      <c r="GV95" s="32"/>
      <c r="GW95" s="32"/>
      <c r="GX95" s="32"/>
      <c r="GY95" s="32"/>
      <c r="GZ95" s="32"/>
      <c r="HA95" s="32"/>
      <c r="HB95" s="32"/>
      <c r="HC95" s="32"/>
      <c r="HD95" s="32"/>
      <c r="HE95" s="32"/>
      <c r="HF95" s="32"/>
      <c r="HG95" s="32"/>
      <c r="HH95" s="32"/>
      <c r="HI95" s="32"/>
      <c r="HJ95" s="32"/>
      <c r="HK95" s="32"/>
      <c r="HL95" s="32"/>
      <c r="HM95" s="32"/>
      <c r="HN95" s="32"/>
      <c r="HO95" s="32"/>
      <c r="HP95" s="32"/>
      <c r="HQ95" s="32"/>
      <c r="HR95" s="32"/>
      <c r="HS95" s="32"/>
      <c r="HT95" s="32"/>
      <c r="HU95" s="32"/>
      <c r="HV95" s="32"/>
      <c r="HW95" s="32"/>
      <c r="HX95" s="32"/>
      <c r="HY95" s="32"/>
      <c r="HZ95" s="32"/>
      <c r="IA95" s="32"/>
      <c r="IB95" s="32"/>
      <c r="IC95" s="32"/>
      <c r="ID95" s="32"/>
      <c r="IE95" s="32"/>
      <c r="IF95" s="32"/>
      <c r="IG95" s="32"/>
      <c r="IH95" s="32"/>
      <c r="II95" s="32"/>
      <c r="IJ95" s="32"/>
      <c r="IK95" s="32"/>
      <c r="IL95" s="32"/>
      <c r="IM95" s="32"/>
      <c r="IN95" s="32"/>
      <c r="IO95" s="32"/>
      <c r="IP95" s="32"/>
      <c r="IQ95" s="32"/>
      <c r="IR95" s="32"/>
      <c r="IS95" s="32"/>
      <c r="IT95" s="32"/>
      <c r="IU95" s="32"/>
      <c r="IV95" s="32"/>
      <c r="IW95" s="32"/>
      <c r="IX95" s="32"/>
      <c r="IY95" s="32"/>
      <c r="IZ95" s="32"/>
      <c r="JA95" s="32"/>
      <c r="JB95" s="32"/>
      <c r="JC95" s="32"/>
      <c r="JD95" s="32"/>
      <c r="JE95" s="32"/>
      <c r="JF95" s="32"/>
      <c r="JG95" s="32"/>
      <c r="JH95" s="32"/>
      <c r="JI95" s="32"/>
      <c r="JJ95" s="32"/>
      <c r="JK95" s="32"/>
      <c r="JL95" s="32"/>
      <c r="JM95" s="32"/>
      <c r="JN95" s="32"/>
      <c r="JO95" s="32"/>
      <c r="JP95" s="32"/>
      <c r="JQ95" s="32"/>
      <c r="JR95" s="32"/>
      <c r="JS95" s="34"/>
      <c r="JT95" s="2"/>
    </row>
    <row r="96" spans="1:280" x14ac:dyDescent="0.25">
      <c r="A96" s="13"/>
      <c r="B96" s="13"/>
      <c r="C96" s="18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21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26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8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8"/>
      <c r="GO96" s="32"/>
      <c r="GP96" s="32"/>
      <c r="GQ96" s="32"/>
      <c r="GR96" s="32"/>
      <c r="GS96" s="32"/>
      <c r="GT96" s="32"/>
      <c r="GU96" s="32"/>
      <c r="GV96" s="32"/>
      <c r="GW96" s="32"/>
      <c r="GX96" s="32"/>
      <c r="GY96" s="32"/>
      <c r="GZ96" s="32"/>
      <c r="HA96" s="32"/>
      <c r="HB96" s="32"/>
      <c r="HC96" s="32"/>
      <c r="HD96" s="32"/>
      <c r="HE96" s="32"/>
      <c r="HF96" s="32"/>
      <c r="HG96" s="32"/>
      <c r="HH96" s="32"/>
      <c r="HI96" s="32"/>
      <c r="HJ96" s="32"/>
      <c r="HK96" s="32"/>
      <c r="HL96" s="32"/>
      <c r="HM96" s="32"/>
      <c r="HN96" s="32"/>
      <c r="HO96" s="32"/>
      <c r="HP96" s="32"/>
      <c r="HQ96" s="32"/>
      <c r="HR96" s="32"/>
      <c r="HS96" s="32"/>
      <c r="HT96" s="32"/>
      <c r="HU96" s="32"/>
      <c r="HV96" s="32"/>
      <c r="HW96" s="32"/>
      <c r="HX96" s="32"/>
      <c r="HY96" s="32"/>
      <c r="HZ96" s="32"/>
      <c r="IA96" s="32"/>
      <c r="IB96" s="32"/>
      <c r="IC96" s="32"/>
      <c r="ID96" s="32"/>
      <c r="IE96" s="32"/>
      <c r="IF96" s="32"/>
      <c r="IG96" s="32"/>
      <c r="IH96" s="32"/>
      <c r="II96" s="32"/>
      <c r="IJ96" s="32"/>
      <c r="IK96" s="32"/>
      <c r="IL96" s="32"/>
      <c r="IM96" s="32"/>
      <c r="IN96" s="32"/>
      <c r="IO96" s="32"/>
      <c r="IP96" s="32"/>
      <c r="IQ96" s="32"/>
      <c r="IR96" s="32"/>
      <c r="IS96" s="32"/>
      <c r="IT96" s="32"/>
      <c r="IU96" s="32"/>
      <c r="IV96" s="32"/>
      <c r="IW96" s="32"/>
      <c r="IX96" s="32"/>
      <c r="IY96" s="32"/>
      <c r="IZ96" s="32"/>
      <c r="JA96" s="32"/>
      <c r="JB96" s="32"/>
      <c r="JC96" s="32"/>
      <c r="JD96" s="32"/>
      <c r="JE96" s="32"/>
      <c r="JF96" s="32"/>
      <c r="JG96" s="32"/>
      <c r="JH96" s="32"/>
      <c r="JI96" s="32"/>
      <c r="JJ96" s="32"/>
      <c r="JK96" s="32"/>
      <c r="JL96" s="32"/>
      <c r="JM96" s="32"/>
      <c r="JN96" s="32"/>
      <c r="JO96" s="32"/>
      <c r="JP96" s="32"/>
      <c r="JQ96" s="32"/>
      <c r="JR96" s="32"/>
      <c r="JS96" s="34"/>
      <c r="JT96" s="2"/>
    </row>
    <row r="97" spans="1:280" x14ac:dyDescent="0.25">
      <c r="A97" s="13"/>
      <c r="B97" s="13"/>
      <c r="C97" s="18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21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26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8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8"/>
      <c r="GO97" s="32"/>
      <c r="GP97" s="32"/>
      <c r="GQ97" s="32"/>
      <c r="GR97" s="32"/>
      <c r="GS97" s="32"/>
      <c r="GT97" s="32"/>
      <c r="GU97" s="32"/>
      <c r="GV97" s="32"/>
      <c r="GW97" s="32"/>
      <c r="GX97" s="32"/>
      <c r="GY97" s="32"/>
      <c r="GZ97" s="32"/>
      <c r="HA97" s="32"/>
      <c r="HB97" s="32"/>
      <c r="HC97" s="32"/>
      <c r="HD97" s="32"/>
      <c r="HE97" s="32"/>
      <c r="HF97" s="32"/>
      <c r="HG97" s="32"/>
      <c r="HH97" s="32"/>
      <c r="HI97" s="32"/>
      <c r="HJ97" s="32"/>
      <c r="HK97" s="32"/>
      <c r="HL97" s="32"/>
      <c r="HM97" s="32"/>
      <c r="HN97" s="32"/>
      <c r="HO97" s="32"/>
      <c r="HP97" s="32"/>
      <c r="HQ97" s="32"/>
      <c r="HR97" s="32"/>
      <c r="HS97" s="32"/>
      <c r="HT97" s="32"/>
      <c r="HU97" s="32"/>
      <c r="HV97" s="32"/>
      <c r="HW97" s="32"/>
      <c r="HX97" s="32"/>
      <c r="HY97" s="32"/>
      <c r="HZ97" s="32"/>
      <c r="IA97" s="32"/>
      <c r="IB97" s="32"/>
      <c r="IC97" s="32"/>
      <c r="ID97" s="32"/>
      <c r="IE97" s="32"/>
      <c r="IF97" s="32"/>
      <c r="IG97" s="32"/>
      <c r="IH97" s="32"/>
      <c r="II97" s="32"/>
      <c r="IJ97" s="32"/>
      <c r="IK97" s="32"/>
      <c r="IL97" s="32"/>
      <c r="IM97" s="32"/>
      <c r="IN97" s="32"/>
      <c r="IO97" s="32"/>
      <c r="IP97" s="32"/>
      <c r="IQ97" s="32"/>
      <c r="IR97" s="32"/>
      <c r="IS97" s="32"/>
      <c r="IT97" s="32"/>
      <c r="IU97" s="32"/>
      <c r="IV97" s="32"/>
      <c r="IW97" s="32"/>
      <c r="IX97" s="32"/>
      <c r="IY97" s="32"/>
      <c r="IZ97" s="32"/>
      <c r="JA97" s="32"/>
      <c r="JB97" s="32"/>
      <c r="JC97" s="32"/>
      <c r="JD97" s="32"/>
      <c r="JE97" s="32"/>
      <c r="JF97" s="32"/>
      <c r="JG97" s="32"/>
      <c r="JH97" s="32"/>
      <c r="JI97" s="32"/>
      <c r="JJ97" s="32"/>
      <c r="JK97" s="32"/>
      <c r="JL97" s="32"/>
      <c r="JM97" s="32"/>
      <c r="JN97" s="32"/>
      <c r="JO97" s="32"/>
      <c r="JP97" s="32"/>
      <c r="JQ97" s="32"/>
      <c r="JR97" s="32"/>
      <c r="JS97" s="34"/>
      <c r="JT97" s="2"/>
    </row>
    <row r="98" spans="1:280" x14ac:dyDescent="0.25">
      <c r="A98" s="13"/>
      <c r="B98" s="13"/>
      <c r="C98" s="18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21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26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8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8"/>
      <c r="GO98" s="32"/>
      <c r="GP98" s="32"/>
      <c r="GQ98" s="32"/>
      <c r="GR98" s="32"/>
      <c r="GS98" s="32"/>
      <c r="GT98" s="32"/>
      <c r="GU98" s="32"/>
      <c r="GV98" s="32"/>
      <c r="GW98" s="32"/>
      <c r="GX98" s="32"/>
      <c r="GY98" s="32"/>
      <c r="GZ98" s="32"/>
      <c r="HA98" s="32"/>
      <c r="HB98" s="32"/>
      <c r="HC98" s="32"/>
      <c r="HD98" s="32"/>
      <c r="HE98" s="32"/>
      <c r="HF98" s="32"/>
      <c r="HG98" s="32"/>
      <c r="HH98" s="32"/>
      <c r="HI98" s="32"/>
      <c r="HJ98" s="32"/>
      <c r="HK98" s="32"/>
      <c r="HL98" s="32"/>
      <c r="HM98" s="32"/>
      <c r="HN98" s="32"/>
      <c r="HO98" s="32"/>
      <c r="HP98" s="32"/>
      <c r="HQ98" s="32"/>
      <c r="HR98" s="32"/>
      <c r="HS98" s="32"/>
      <c r="HT98" s="32"/>
      <c r="HU98" s="32"/>
      <c r="HV98" s="32"/>
      <c r="HW98" s="32"/>
      <c r="HX98" s="32"/>
      <c r="HY98" s="32"/>
      <c r="HZ98" s="32"/>
      <c r="IA98" s="32"/>
      <c r="IB98" s="32"/>
      <c r="IC98" s="32"/>
      <c r="ID98" s="32"/>
      <c r="IE98" s="32"/>
      <c r="IF98" s="32"/>
      <c r="IG98" s="32"/>
      <c r="IH98" s="32"/>
      <c r="II98" s="32"/>
      <c r="IJ98" s="32"/>
      <c r="IK98" s="32"/>
      <c r="IL98" s="32"/>
      <c r="IM98" s="32"/>
      <c r="IN98" s="32"/>
      <c r="IO98" s="32"/>
      <c r="IP98" s="32"/>
      <c r="IQ98" s="32"/>
      <c r="IR98" s="32"/>
      <c r="IS98" s="32"/>
      <c r="IT98" s="32"/>
      <c r="IU98" s="32"/>
      <c r="IV98" s="32"/>
      <c r="IW98" s="32"/>
      <c r="IX98" s="32"/>
      <c r="IY98" s="32"/>
      <c r="IZ98" s="32"/>
      <c r="JA98" s="32"/>
      <c r="JB98" s="32"/>
      <c r="JC98" s="32"/>
      <c r="JD98" s="32"/>
      <c r="JE98" s="32"/>
      <c r="JF98" s="32"/>
      <c r="JG98" s="32"/>
      <c r="JH98" s="32"/>
      <c r="JI98" s="32"/>
      <c r="JJ98" s="32"/>
      <c r="JK98" s="32"/>
      <c r="JL98" s="32"/>
      <c r="JM98" s="32"/>
      <c r="JN98" s="32"/>
      <c r="JO98" s="32"/>
      <c r="JP98" s="32"/>
      <c r="JQ98" s="32"/>
      <c r="JR98" s="32"/>
      <c r="JS98" s="34"/>
      <c r="JT98" s="2"/>
    </row>
    <row r="99" spans="1:280" x14ac:dyDescent="0.25">
      <c r="A99" s="13"/>
      <c r="B99" s="13"/>
      <c r="C99" s="18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21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26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8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8"/>
      <c r="GO99" s="32"/>
      <c r="GP99" s="32"/>
      <c r="GQ99" s="32"/>
      <c r="GR99" s="32"/>
      <c r="GS99" s="32"/>
      <c r="GT99" s="32"/>
      <c r="GU99" s="32"/>
      <c r="GV99" s="32"/>
      <c r="GW99" s="32"/>
      <c r="GX99" s="32"/>
      <c r="GY99" s="32"/>
      <c r="GZ99" s="32"/>
      <c r="HA99" s="32"/>
      <c r="HB99" s="32"/>
      <c r="HC99" s="32"/>
      <c r="HD99" s="32"/>
      <c r="HE99" s="32"/>
      <c r="HF99" s="32"/>
      <c r="HG99" s="32"/>
      <c r="HH99" s="32"/>
      <c r="HI99" s="32"/>
      <c r="HJ99" s="32"/>
      <c r="HK99" s="32"/>
      <c r="HL99" s="32"/>
      <c r="HM99" s="32"/>
      <c r="HN99" s="32"/>
      <c r="HO99" s="32"/>
      <c r="HP99" s="32"/>
      <c r="HQ99" s="32"/>
      <c r="HR99" s="32"/>
      <c r="HS99" s="32"/>
      <c r="HT99" s="32"/>
      <c r="HU99" s="32"/>
      <c r="HV99" s="32"/>
      <c r="HW99" s="32"/>
      <c r="HX99" s="32"/>
      <c r="HY99" s="32"/>
      <c r="HZ99" s="32"/>
      <c r="IA99" s="32"/>
      <c r="IB99" s="32"/>
      <c r="IC99" s="32"/>
      <c r="ID99" s="32"/>
      <c r="IE99" s="32"/>
      <c r="IF99" s="32"/>
      <c r="IG99" s="32"/>
      <c r="IH99" s="32"/>
      <c r="II99" s="32"/>
      <c r="IJ99" s="32"/>
      <c r="IK99" s="32"/>
      <c r="IL99" s="32"/>
      <c r="IM99" s="32"/>
      <c r="IN99" s="32"/>
      <c r="IO99" s="32"/>
      <c r="IP99" s="32"/>
      <c r="IQ99" s="32"/>
      <c r="IR99" s="32"/>
      <c r="IS99" s="32"/>
      <c r="IT99" s="32"/>
      <c r="IU99" s="32"/>
      <c r="IV99" s="32"/>
      <c r="IW99" s="32"/>
      <c r="IX99" s="32"/>
      <c r="IY99" s="32"/>
      <c r="IZ99" s="32"/>
      <c r="JA99" s="32"/>
      <c r="JB99" s="32"/>
      <c r="JC99" s="32"/>
      <c r="JD99" s="32"/>
      <c r="JE99" s="32"/>
      <c r="JF99" s="32"/>
      <c r="JG99" s="32"/>
      <c r="JH99" s="32"/>
      <c r="JI99" s="32"/>
      <c r="JJ99" s="32"/>
      <c r="JK99" s="32"/>
      <c r="JL99" s="32"/>
      <c r="JM99" s="32"/>
      <c r="JN99" s="32"/>
      <c r="JO99" s="32"/>
      <c r="JP99" s="32"/>
      <c r="JQ99" s="32"/>
      <c r="JR99" s="32"/>
      <c r="JS99" s="34"/>
      <c r="JT99" s="2"/>
    </row>
    <row r="100" spans="1:280" x14ac:dyDescent="0.25">
      <c r="A100" s="13"/>
      <c r="B100" s="13"/>
      <c r="C100" s="18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21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26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8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8"/>
      <c r="GO100" s="32"/>
      <c r="GP100" s="32"/>
      <c r="GQ100" s="32"/>
      <c r="GR100" s="32"/>
      <c r="GS100" s="32"/>
      <c r="GT100" s="32"/>
      <c r="GU100" s="32"/>
      <c r="GV100" s="32"/>
      <c r="GW100" s="32"/>
      <c r="GX100" s="32"/>
      <c r="GY100" s="32"/>
      <c r="GZ100" s="32"/>
      <c r="HA100" s="32"/>
      <c r="HB100" s="32"/>
      <c r="HC100" s="32"/>
      <c r="HD100" s="32"/>
      <c r="HE100" s="32"/>
      <c r="HF100" s="32"/>
      <c r="HG100" s="32"/>
      <c r="HH100" s="32"/>
      <c r="HI100" s="32"/>
      <c r="HJ100" s="32"/>
      <c r="HK100" s="32"/>
      <c r="HL100" s="32"/>
      <c r="HM100" s="32"/>
      <c r="HN100" s="32"/>
      <c r="HO100" s="32"/>
      <c r="HP100" s="32"/>
      <c r="HQ100" s="32"/>
      <c r="HR100" s="32"/>
      <c r="HS100" s="32"/>
      <c r="HT100" s="32"/>
      <c r="HU100" s="32"/>
      <c r="HV100" s="32"/>
      <c r="HW100" s="32"/>
      <c r="HX100" s="32"/>
      <c r="HY100" s="32"/>
      <c r="HZ100" s="32"/>
      <c r="IA100" s="32"/>
      <c r="IB100" s="32"/>
      <c r="IC100" s="32"/>
      <c r="ID100" s="32"/>
      <c r="IE100" s="32"/>
      <c r="IF100" s="32"/>
      <c r="IG100" s="32"/>
      <c r="IH100" s="32"/>
      <c r="II100" s="32"/>
      <c r="IJ100" s="32"/>
      <c r="IK100" s="32"/>
      <c r="IL100" s="32"/>
      <c r="IM100" s="32"/>
      <c r="IN100" s="32"/>
      <c r="IO100" s="32"/>
      <c r="IP100" s="32"/>
      <c r="IQ100" s="32"/>
      <c r="IR100" s="32"/>
      <c r="IS100" s="32"/>
      <c r="IT100" s="32"/>
      <c r="IU100" s="32"/>
      <c r="IV100" s="32"/>
      <c r="IW100" s="32"/>
      <c r="IX100" s="32"/>
      <c r="IY100" s="32"/>
      <c r="IZ100" s="32"/>
      <c r="JA100" s="32"/>
      <c r="JB100" s="32"/>
      <c r="JC100" s="32"/>
      <c r="JD100" s="32"/>
      <c r="JE100" s="32"/>
      <c r="JF100" s="32"/>
      <c r="JG100" s="32"/>
      <c r="JH100" s="32"/>
      <c r="JI100" s="32"/>
      <c r="JJ100" s="32"/>
      <c r="JK100" s="32"/>
      <c r="JL100" s="32"/>
      <c r="JM100" s="32"/>
      <c r="JN100" s="32"/>
      <c r="JO100" s="32"/>
      <c r="JP100" s="32"/>
      <c r="JQ100" s="32"/>
      <c r="JR100" s="32"/>
      <c r="JS100" s="34"/>
      <c r="JT100" s="2"/>
    </row>
    <row r="101" spans="1:280" x14ac:dyDescent="0.25">
      <c r="A101" s="13"/>
      <c r="B101" s="13"/>
      <c r="C101" s="18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21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26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8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8"/>
      <c r="GO101" s="32"/>
      <c r="GP101" s="32"/>
      <c r="GQ101" s="32"/>
      <c r="GR101" s="32"/>
      <c r="GS101" s="32"/>
      <c r="GT101" s="32"/>
      <c r="GU101" s="32"/>
      <c r="GV101" s="32"/>
      <c r="GW101" s="32"/>
      <c r="GX101" s="32"/>
      <c r="GY101" s="32"/>
      <c r="GZ101" s="32"/>
      <c r="HA101" s="32"/>
      <c r="HB101" s="32"/>
      <c r="HC101" s="32"/>
      <c r="HD101" s="32"/>
      <c r="HE101" s="32"/>
      <c r="HF101" s="32"/>
      <c r="HG101" s="32"/>
      <c r="HH101" s="32"/>
      <c r="HI101" s="32"/>
      <c r="HJ101" s="32"/>
      <c r="HK101" s="32"/>
      <c r="HL101" s="32"/>
      <c r="HM101" s="32"/>
      <c r="HN101" s="32"/>
      <c r="HO101" s="32"/>
      <c r="HP101" s="32"/>
      <c r="HQ101" s="32"/>
      <c r="HR101" s="32"/>
      <c r="HS101" s="32"/>
      <c r="HT101" s="32"/>
      <c r="HU101" s="32"/>
      <c r="HV101" s="32"/>
      <c r="HW101" s="32"/>
      <c r="HX101" s="32"/>
      <c r="HY101" s="32"/>
      <c r="HZ101" s="32"/>
      <c r="IA101" s="32"/>
      <c r="IB101" s="32"/>
      <c r="IC101" s="32"/>
      <c r="ID101" s="32"/>
      <c r="IE101" s="32"/>
      <c r="IF101" s="32"/>
      <c r="IG101" s="32"/>
      <c r="IH101" s="32"/>
      <c r="II101" s="32"/>
      <c r="IJ101" s="32"/>
      <c r="IK101" s="32"/>
      <c r="IL101" s="32"/>
      <c r="IM101" s="32"/>
      <c r="IN101" s="32"/>
      <c r="IO101" s="32"/>
      <c r="IP101" s="32"/>
      <c r="IQ101" s="32"/>
      <c r="IR101" s="32"/>
      <c r="IS101" s="32"/>
      <c r="IT101" s="32"/>
      <c r="IU101" s="32"/>
      <c r="IV101" s="32"/>
      <c r="IW101" s="32"/>
      <c r="IX101" s="32"/>
      <c r="IY101" s="32"/>
      <c r="IZ101" s="32"/>
      <c r="JA101" s="32"/>
      <c r="JB101" s="32"/>
      <c r="JC101" s="32"/>
      <c r="JD101" s="32"/>
      <c r="JE101" s="32"/>
      <c r="JF101" s="32"/>
      <c r="JG101" s="32"/>
      <c r="JH101" s="32"/>
      <c r="JI101" s="32"/>
      <c r="JJ101" s="32"/>
      <c r="JK101" s="32"/>
      <c r="JL101" s="32"/>
      <c r="JM101" s="32"/>
      <c r="JN101" s="32"/>
      <c r="JO101" s="32"/>
      <c r="JP101" s="32"/>
      <c r="JQ101" s="32"/>
      <c r="JR101" s="32"/>
      <c r="JS101" s="34"/>
      <c r="JT101" s="2"/>
    </row>
    <row r="102" spans="1:280" x14ac:dyDescent="0.25">
      <c r="A102" s="13"/>
      <c r="B102" s="13"/>
      <c r="C102" s="18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21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26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8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8"/>
      <c r="GO102" s="32"/>
      <c r="GP102" s="32"/>
      <c r="GQ102" s="32"/>
      <c r="GR102" s="32"/>
      <c r="GS102" s="32"/>
      <c r="GT102" s="32"/>
      <c r="GU102" s="32"/>
      <c r="GV102" s="32"/>
      <c r="GW102" s="32"/>
      <c r="GX102" s="32"/>
      <c r="GY102" s="32"/>
      <c r="GZ102" s="32"/>
      <c r="HA102" s="32"/>
      <c r="HB102" s="32"/>
      <c r="HC102" s="32"/>
      <c r="HD102" s="32"/>
      <c r="HE102" s="32"/>
      <c r="HF102" s="32"/>
      <c r="HG102" s="32"/>
      <c r="HH102" s="32"/>
      <c r="HI102" s="32"/>
      <c r="HJ102" s="32"/>
      <c r="HK102" s="32"/>
      <c r="HL102" s="32"/>
      <c r="HM102" s="32"/>
      <c r="HN102" s="32"/>
      <c r="HO102" s="32"/>
      <c r="HP102" s="32"/>
      <c r="HQ102" s="32"/>
      <c r="HR102" s="32"/>
      <c r="HS102" s="32"/>
      <c r="HT102" s="32"/>
      <c r="HU102" s="32"/>
      <c r="HV102" s="32"/>
      <c r="HW102" s="32"/>
      <c r="HX102" s="32"/>
      <c r="HY102" s="32"/>
      <c r="HZ102" s="32"/>
      <c r="IA102" s="32"/>
      <c r="IB102" s="32"/>
      <c r="IC102" s="32"/>
      <c r="ID102" s="32"/>
      <c r="IE102" s="32"/>
      <c r="IF102" s="32"/>
      <c r="IG102" s="32"/>
      <c r="IH102" s="32"/>
      <c r="II102" s="32"/>
      <c r="IJ102" s="32"/>
      <c r="IK102" s="32"/>
      <c r="IL102" s="32"/>
      <c r="IM102" s="32"/>
      <c r="IN102" s="32"/>
      <c r="IO102" s="32"/>
      <c r="IP102" s="32"/>
      <c r="IQ102" s="32"/>
      <c r="IR102" s="32"/>
      <c r="IS102" s="32"/>
      <c r="IT102" s="32"/>
      <c r="IU102" s="32"/>
      <c r="IV102" s="32"/>
      <c r="IW102" s="32"/>
      <c r="IX102" s="32"/>
      <c r="IY102" s="32"/>
      <c r="IZ102" s="32"/>
      <c r="JA102" s="32"/>
      <c r="JB102" s="32"/>
      <c r="JC102" s="32"/>
      <c r="JD102" s="32"/>
      <c r="JE102" s="32"/>
      <c r="JF102" s="32"/>
      <c r="JG102" s="32"/>
      <c r="JH102" s="32"/>
      <c r="JI102" s="32"/>
      <c r="JJ102" s="32"/>
      <c r="JK102" s="32"/>
      <c r="JL102" s="32"/>
      <c r="JM102" s="32"/>
      <c r="JN102" s="32"/>
      <c r="JO102" s="32"/>
      <c r="JP102" s="32"/>
      <c r="JQ102" s="32"/>
      <c r="JR102" s="32"/>
      <c r="JS102" s="34"/>
      <c r="JT102" s="2"/>
    </row>
    <row r="103" spans="1:280" x14ac:dyDescent="0.25">
      <c r="A103" s="13"/>
      <c r="B103" s="13"/>
      <c r="C103" s="18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21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26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8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8"/>
      <c r="GO103" s="32"/>
      <c r="GP103" s="32"/>
      <c r="GQ103" s="32"/>
      <c r="GR103" s="32"/>
      <c r="GS103" s="32"/>
      <c r="GT103" s="32"/>
      <c r="GU103" s="32"/>
      <c r="GV103" s="32"/>
      <c r="GW103" s="32"/>
      <c r="GX103" s="32"/>
      <c r="GY103" s="32"/>
      <c r="GZ103" s="32"/>
      <c r="HA103" s="32"/>
      <c r="HB103" s="32"/>
      <c r="HC103" s="32"/>
      <c r="HD103" s="32"/>
      <c r="HE103" s="32"/>
      <c r="HF103" s="32"/>
      <c r="HG103" s="32"/>
      <c r="HH103" s="32"/>
      <c r="HI103" s="32"/>
      <c r="HJ103" s="32"/>
      <c r="HK103" s="32"/>
      <c r="HL103" s="32"/>
      <c r="HM103" s="32"/>
      <c r="HN103" s="32"/>
      <c r="HO103" s="32"/>
      <c r="HP103" s="32"/>
      <c r="HQ103" s="32"/>
      <c r="HR103" s="32"/>
      <c r="HS103" s="32"/>
      <c r="HT103" s="32"/>
      <c r="HU103" s="32"/>
      <c r="HV103" s="32"/>
      <c r="HW103" s="32"/>
      <c r="HX103" s="32"/>
      <c r="HY103" s="32"/>
      <c r="HZ103" s="32"/>
      <c r="IA103" s="32"/>
      <c r="IB103" s="32"/>
      <c r="IC103" s="32"/>
      <c r="ID103" s="32"/>
      <c r="IE103" s="32"/>
      <c r="IF103" s="32"/>
      <c r="IG103" s="32"/>
      <c r="IH103" s="32"/>
      <c r="II103" s="32"/>
      <c r="IJ103" s="32"/>
      <c r="IK103" s="32"/>
      <c r="IL103" s="32"/>
      <c r="IM103" s="32"/>
      <c r="IN103" s="32"/>
      <c r="IO103" s="32"/>
      <c r="IP103" s="32"/>
      <c r="IQ103" s="32"/>
      <c r="IR103" s="32"/>
      <c r="IS103" s="32"/>
      <c r="IT103" s="32"/>
      <c r="IU103" s="32"/>
      <c r="IV103" s="32"/>
      <c r="IW103" s="32"/>
      <c r="IX103" s="32"/>
      <c r="IY103" s="32"/>
      <c r="IZ103" s="32"/>
      <c r="JA103" s="32"/>
      <c r="JB103" s="32"/>
      <c r="JC103" s="32"/>
      <c r="JD103" s="32"/>
      <c r="JE103" s="32"/>
      <c r="JF103" s="32"/>
      <c r="JG103" s="32"/>
      <c r="JH103" s="32"/>
      <c r="JI103" s="32"/>
      <c r="JJ103" s="32"/>
      <c r="JK103" s="32"/>
      <c r="JL103" s="32"/>
      <c r="JM103" s="32"/>
      <c r="JN103" s="32"/>
      <c r="JO103" s="32"/>
      <c r="JP103" s="32"/>
      <c r="JQ103" s="32"/>
      <c r="JR103" s="32"/>
      <c r="JS103" s="34"/>
      <c r="JT103" s="2"/>
    </row>
    <row r="104" spans="1:280" x14ac:dyDescent="0.25">
      <c r="A104" s="13"/>
      <c r="B104" s="13"/>
      <c r="C104" s="18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21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26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8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8"/>
      <c r="GO104" s="32"/>
      <c r="GP104" s="32"/>
      <c r="GQ104" s="32"/>
      <c r="GR104" s="32"/>
      <c r="GS104" s="32"/>
      <c r="GT104" s="32"/>
      <c r="GU104" s="32"/>
      <c r="GV104" s="32"/>
      <c r="GW104" s="32"/>
      <c r="GX104" s="32"/>
      <c r="GY104" s="32"/>
      <c r="GZ104" s="32"/>
      <c r="HA104" s="32"/>
      <c r="HB104" s="32"/>
      <c r="HC104" s="32"/>
      <c r="HD104" s="32"/>
      <c r="HE104" s="32"/>
      <c r="HF104" s="32"/>
      <c r="HG104" s="32"/>
      <c r="HH104" s="32"/>
      <c r="HI104" s="32"/>
      <c r="HJ104" s="32"/>
      <c r="HK104" s="32"/>
      <c r="HL104" s="32"/>
      <c r="HM104" s="32"/>
      <c r="HN104" s="32"/>
      <c r="HO104" s="32"/>
      <c r="HP104" s="32"/>
      <c r="HQ104" s="32"/>
      <c r="HR104" s="32"/>
      <c r="HS104" s="32"/>
      <c r="HT104" s="32"/>
      <c r="HU104" s="32"/>
      <c r="HV104" s="32"/>
      <c r="HW104" s="32"/>
      <c r="HX104" s="32"/>
      <c r="HY104" s="32"/>
      <c r="HZ104" s="32"/>
      <c r="IA104" s="32"/>
      <c r="IB104" s="32"/>
      <c r="IC104" s="32"/>
      <c r="ID104" s="32"/>
      <c r="IE104" s="32"/>
      <c r="IF104" s="32"/>
      <c r="IG104" s="32"/>
      <c r="IH104" s="32"/>
      <c r="II104" s="32"/>
      <c r="IJ104" s="32"/>
      <c r="IK104" s="32"/>
      <c r="IL104" s="32"/>
      <c r="IM104" s="32"/>
      <c r="IN104" s="32"/>
      <c r="IO104" s="32"/>
      <c r="IP104" s="32"/>
      <c r="IQ104" s="32"/>
      <c r="IR104" s="32"/>
      <c r="IS104" s="32"/>
      <c r="IT104" s="32"/>
      <c r="IU104" s="32"/>
      <c r="IV104" s="32"/>
      <c r="IW104" s="32"/>
      <c r="IX104" s="32"/>
      <c r="IY104" s="32"/>
      <c r="IZ104" s="32"/>
      <c r="JA104" s="32"/>
      <c r="JB104" s="32"/>
      <c r="JC104" s="32"/>
      <c r="JD104" s="32"/>
      <c r="JE104" s="32"/>
      <c r="JF104" s="32"/>
      <c r="JG104" s="32"/>
      <c r="JH104" s="32"/>
      <c r="JI104" s="32"/>
      <c r="JJ104" s="32"/>
      <c r="JK104" s="32"/>
      <c r="JL104" s="32"/>
      <c r="JM104" s="32"/>
      <c r="JN104" s="32"/>
      <c r="JO104" s="32"/>
      <c r="JP104" s="32"/>
      <c r="JQ104" s="32"/>
      <c r="JR104" s="32"/>
      <c r="JS104" s="34"/>
      <c r="JT104" s="2"/>
    </row>
    <row r="105" spans="1:280" x14ac:dyDescent="0.25">
      <c r="A105" s="13"/>
      <c r="B105" s="13"/>
      <c r="C105" s="18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21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26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8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8"/>
      <c r="GO105" s="32"/>
      <c r="GP105" s="32"/>
      <c r="GQ105" s="32"/>
      <c r="GR105" s="32"/>
      <c r="GS105" s="32"/>
      <c r="GT105" s="32"/>
      <c r="GU105" s="32"/>
      <c r="GV105" s="32"/>
      <c r="GW105" s="32"/>
      <c r="GX105" s="32"/>
      <c r="GY105" s="32"/>
      <c r="GZ105" s="32"/>
      <c r="HA105" s="32"/>
      <c r="HB105" s="32"/>
      <c r="HC105" s="32"/>
      <c r="HD105" s="32"/>
      <c r="HE105" s="32"/>
      <c r="HF105" s="32"/>
      <c r="HG105" s="32"/>
      <c r="HH105" s="32"/>
      <c r="HI105" s="32"/>
      <c r="HJ105" s="32"/>
      <c r="HK105" s="32"/>
      <c r="HL105" s="32"/>
      <c r="HM105" s="32"/>
      <c r="HN105" s="32"/>
      <c r="HO105" s="32"/>
      <c r="HP105" s="32"/>
      <c r="HQ105" s="32"/>
      <c r="HR105" s="32"/>
      <c r="HS105" s="32"/>
      <c r="HT105" s="32"/>
      <c r="HU105" s="32"/>
      <c r="HV105" s="32"/>
      <c r="HW105" s="32"/>
      <c r="HX105" s="32"/>
      <c r="HY105" s="32"/>
      <c r="HZ105" s="32"/>
      <c r="IA105" s="32"/>
      <c r="IB105" s="32"/>
      <c r="IC105" s="32"/>
      <c r="ID105" s="32"/>
      <c r="IE105" s="32"/>
      <c r="IF105" s="32"/>
      <c r="IG105" s="32"/>
      <c r="IH105" s="32"/>
      <c r="II105" s="32"/>
      <c r="IJ105" s="32"/>
      <c r="IK105" s="32"/>
      <c r="IL105" s="32"/>
      <c r="IM105" s="32"/>
      <c r="IN105" s="32"/>
      <c r="IO105" s="32"/>
      <c r="IP105" s="32"/>
      <c r="IQ105" s="32"/>
      <c r="IR105" s="32"/>
      <c r="IS105" s="32"/>
      <c r="IT105" s="32"/>
      <c r="IU105" s="32"/>
      <c r="IV105" s="32"/>
      <c r="IW105" s="32"/>
      <c r="IX105" s="32"/>
      <c r="IY105" s="32"/>
      <c r="IZ105" s="32"/>
      <c r="JA105" s="32"/>
      <c r="JB105" s="32"/>
      <c r="JC105" s="32"/>
      <c r="JD105" s="32"/>
      <c r="JE105" s="32"/>
      <c r="JF105" s="32"/>
      <c r="JG105" s="32"/>
      <c r="JH105" s="32"/>
      <c r="JI105" s="32"/>
      <c r="JJ105" s="32"/>
      <c r="JK105" s="32"/>
      <c r="JL105" s="32"/>
      <c r="JM105" s="32"/>
      <c r="JN105" s="32"/>
      <c r="JO105" s="32"/>
      <c r="JP105" s="32"/>
      <c r="JQ105" s="32"/>
      <c r="JR105" s="32"/>
      <c r="JS105" s="34"/>
      <c r="JT105" s="2"/>
    </row>
    <row r="106" spans="1:280" x14ac:dyDescent="0.25">
      <c r="A106" s="13"/>
      <c r="B106" s="13"/>
      <c r="C106" s="18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21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26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8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8"/>
      <c r="GO106" s="32"/>
      <c r="GP106" s="32"/>
      <c r="GQ106" s="32"/>
      <c r="GR106" s="32"/>
      <c r="GS106" s="32"/>
      <c r="GT106" s="32"/>
      <c r="GU106" s="32"/>
      <c r="GV106" s="32"/>
      <c r="GW106" s="32"/>
      <c r="GX106" s="32"/>
      <c r="GY106" s="32"/>
      <c r="GZ106" s="32"/>
      <c r="HA106" s="32"/>
      <c r="HB106" s="32"/>
      <c r="HC106" s="32"/>
      <c r="HD106" s="32"/>
      <c r="HE106" s="32"/>
      <c r="HF106" s="32"/>
      <c r="HG106" s="32"/>
      <c r="HH106" s="32"/>
      <c r="HI106" s="32"/>
      <c r="HJ106" s="32"/>
      <c r="HK106" s="32"/>
      <c r="HL106" s="32"/>
      <c r="HM106" s="32"/>
      <c r="HN106" s="32"/>
      <c r="HO106" s="32"/>
      <c r="HP106" s="32"/>
      <c r="HQ106" s="32"/>
      <c r="HR106" s="32"/>
      <c r="HS106" s="32"/>
      <c r="HT106" s="32"/>
      <c r="HU106" s="32"/>
      <c r="HV106" s="32"/>
      <c r="HW106" s="32"/>
      <c r="HX106" s="32"/>
      <c r="HY106" s="32"/>
      <c r="HZ106" s="32"/>
      <c r="IA106" s="32"/>
      <c r="IB106" s="32"/>
      <c r="IC106" s="32"/>
      <c r="ID106" s="32"/>
      <c r="IE106" s="32"/>
      <c r="IF106" s="32"/>
      <c r="IG106" s="32"/>
      <c r="IH106" s="32"/>
      <c r="II106" s="32"/>
      <c r="IJ106" s="32"/>
      <c r="IK106" s="32"/>
      <c r="IL106" s="32"/>
      <c r="IM106" s="32"/>
      <c r="IN106" s="32"/>
      <c r="IO106" s="32"/>
      <c r="IP106" s="32"/>
      <c r="IQ106" s="32"/>
      <c r="IR106" s="32"/>
      <c r="IS106" s="32"/>
      <c r="IT106" s="32"/>
      <c r="IU106" s="32"/>
      <c r="IV106" s="32"/>
      <c r="IW106" s="32"/>
      <c r="IX106" s="32"/>
      <c r="IY106" s="32"/>
      <c r="IZ106" s="32"/>
      <c r="JA106" s="32"/>
      <c r="JB106" s="32"/>
      <c r="JC106" s="32"/>
      <c r="JD106" s="32"/>
      <c r="JE106" s="32"/>
      <c r="JF106" s="32"/>
      <c r="JG106" s="32"/>
      <c r="JH106" s="32"/>
      <c r="JI106" s="32"/>
      <c r="JJ106" s="32"/>
      <c r="JK106" s="32"/>
      <c r="JL106" s="32"/>
      <c r="JM106" s="32"/>
      <c r="JN106" s="32"/>
      <c r="JO106" s="32"/>
      <c r="JP106" s="32"/>
      <c r="JQ106" s="32"/>
      <c r="JR106" s="32"/>
      <c r="JS106" s="34"/>
      <c r="JT106" s="2"/>
    </row>
    <row r="107" spans="1:280" x14ac:dyDescent="0.25">
      <c r="A107" s="13"/>
      <c r="B107" s="13"/>
      <c r="C107" s="18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21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26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8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8"/>
      <c r="GO107" s="32"/>
      <c r="GP107" s="32"/>
      <c r="GQ107" s="32"/>
      <c r="GR107" s="32"/>
      <c r="GS107" s="32"/>
      <c r="GT107" s="32"/>
      <c r="GU107" s="32"/>
      <c r="GV107" s="32"/>
      <c r="GW107" s="32"/>
      <c r="GX107" s="32"/>
      <c r="GY107" s="32"/>
      <c r="GZ107" s="32"/>
      <c r="HA107" s="32"/>
      <c r="HB107" s="32"/>
      <c r="HC107" s="32"/>
      <c r="HD107" s="32"/>
      <c r="HE107" s="32"/>
      <c r="HF107" s="32"/>
      <c r="HG107" s="32"/>
      <c r="HH107" s="32"/>
      <c r="HI107" s="32"/>
      <c r="HJ107" s="32"/>
      <c r="HK107" s="32"/>
      <c r="HL107" s="32"/>
      <c r="HM107" s="32"/>
      <c r="HN107" s="32"/>
      <c r="HO107" s="32"/>
      <c r="HP107" s="32"/>
      <c r="HQ107" s="32"/>
      <c r="HR107" s="32"/>
      <c r="HS107" s="32"/>
      <c r="HT107" s="32"/>
      <c r="HU107" s="32"/>
      <c r="HV107" s="32"/>
      <c r="HW107" s="32"/>
      <c r="HX107" s="32"/>
      <c r="HY107" s="32"/>
      <c r="HZ107" s="32"/>
      <c r="IA107" s="32"/>
      <c r="IB107" s="32"/>
      <c r="IC107" s="32"/>
      <c r="ID107" s="32"/>
      <c r="IE107" s="32"/>
      <c r="IF107" s="32"/>
      <c r="IG107" s="32"/>
      <c r="IH107" s="32"/>
      <c r="II107" s="32"/>
      <c r="IJ107" s="32"/>
      <c r="IK107" s="32"/>
      <c r="IL107" s="32"/>
      <c r="IM107" s="32"/>
      <c r="IN107" s="32"/>
      <c r="IO107" s="32"/>
      <c r="IP107" s="32"/>
      <c r="IQ107" s="32"/>
      <c r="IR107" s="32"/>
      <c r="IS107" s="32"/>
      <c r="IT107" s="32"/>
      <c r="IU107" s="32"/>
      <c r="IV107" s="32"/>
      <c r="IW107" s="32"/>
      <c r="IX107" s="32"/>
      <c r="IY107" s="32"/>
      <c r="IZ107" s="32"/>
      <c r="JA107" s="32"/>
      <c r="JB107" s="32"/>
      <c r="JC107" s="32"/>
      <c r="JD107" s="32"/>
      <c r="JE107" s="32"/>
      <c r="JF107" s="32"/>
      <c r="JG107" s="32"/>
      <c r="JH107" s="32"/>
      <c r="JI107" s="32"/>
      <c r="JJ107" s="32"/>
      <c r="JK107" s="32"/>
      <c r="JL107" s="32"/>
      <c r="JM107" s="32"/>
      <c r="JN107" s="32"/>
      <c r="JO107" s="32"/>
      <c r="JP107" s="32"/>
      <c r="JQ107" s="32"/>
      <c r="JR107" s="32"/>
      <c r="JS107" s="34"/>
      <c r="JT107" s="2"/>
    </row>
    <row r="108" spans="1:280" x14ac:dyDescent="0.25">
      <c r="A108" s="13"/>
      <c r="B108" s="13"/>
      <c r="C108" s="18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21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26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8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8"/>
      <c r="GO108" s="32"/>
      <c r="GP108" s="32"/>
      <c r="GQ108" s="32"/>
      <c r="GR108" s="32"/>
      <c r="GS108" s="32"/>
      <c r="GT108" s="32"/>
      <c r="GU108" s="32"/>
      <c r="GV108" s="32"/>
      <c r="GW108" s="32"/>
      <c r="GX108" s="32"/>
      <c r="GY108" s="32"/>
      <c r="GZ108" s="32"/>
      <c r="HA108" s="32"/>
      <c r="HB108" s="32"/>
      <c r="HC108" s="32"/>
      <c r="HD108" s="32"/>
      <c r="HE108" s="32"/>
      <c r="HF108" s="32"/>
      <c r="HG108" s="32"/>
      <c r="HH108" s="32"/>
      <c r="HI108" s="32"/>
      <c r="HJ108" s="32"/>
      <c r="HK108" s="32"/>
      <c r="HL108" s="32"/>
      <c r="HM108" s="32"/>
      <c r="HN108" s="32"/>
      <c r="HO108" s="32"/>
      <c r="HP108" s="32"/>
      <c r="HQ108" s="32"/>
      <c r="HR108" s="32"/>
      <c r="HS108" s="32"/>
      <c r="HT108" s="32"/>
      <c r="HU108" s="32"/>
      <c r="HV108" s="32"/>
      <c r="HW108" s="32"/>
      <c r="HX108" s="32"/>
      <c r="HY108" s="32"/>
      <c r="HZ108" s="32"/>
      <c r="IA108" s="32"/>
      <c r="IB108" s="32"/>
      <c r="IC108" s="32"/>
      <c r="ID108" s="32"/>
      <c r="IE108" s="32"/>
      <c r="IF108" s="32"/>
      <c r="IG108" s="32"/>
      <c r="IH108" s="32"/>
      <c r="II108" s="32"/>
      <c r="IJ108" s="32"/>
      <c r="IK108" s="32"/>
      <c r="IL108" s="32"/>
      <c r="IM108" s="32"/>
      <c r="IN108" s="32"/>
      <c r="IO108" s="32"/>
      <c r="IP108" s="32"/>
      <c r="IQ108" s="32"/>
      <c r="IR108" s="32"/>
      <c r="IS108" s="32"/>
      <c r="IT108" s="32"/>
      <c r="IU108" s="32"/>
      <c r="IV108" s="32"/>
      <c r="IW108" s="32"/>
      <c r="IX108" s="32"/>
      <c r="IY108" s="32"/>
      <c r="IZ108" s="32"/>
      <c r="JA108" s="32"/>
      <c r="JB108" s="32"/>
      <c r="JC108" s="32"/>
      <c r="JD108" s="32"/>
      <c r="JE108" s="32"/>
      <c r="JF108" s="32"/>
      <c r="JG108" s="32"/>
      <c r="JH108" s="32"/>
      <c r="JI108" s="32"/>
      <c r="JJ108" s="32"/>
      <c r="JK108" s="32"/>
      <c r="JL108" s="32"/>
      <c r="JM108" s="32"/>
      <c r="JN108" s="32"/>
      <c r="JO108" s="32"/>
      <c r="JP108" s="32"/>
      <c r="JQ108" s="32"/>
      <c r="JR108" s="32"/>
      <c r="JS108" s="34"/>
      <c r="JT108" s="2"/>
    </row>
    <row r="109" spans="1:280" x14ac:dyDescent="0.25">
      <c r="A109" s="13"/>
      <c r="B109" s="13"/>
      <c r="C109" s="18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21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26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8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8"/>
      <c r="GO109" s="32"/>
      <c r="GP109" s="32"/>
      <c r="GQ109" s="32"/>
      <c r="GR109" s="32"/>
      <c r="GS109" s="32"/>
      <c r="GT109" s="32"/>
      <c r="GU109" s="32"/>
      <c r="GV109" s="32"/>
      <c r="GW109" s="32"/>
      <c r="GX109" s="32"/>
      <c r="GY109" s="32"/>
      <c r="GZ109" s="32"/>
      <c r="HA109" s="32"/>
      <c r="HB109" s="32"/>
      <c r="HC109" s="32"/>
      <c r="HD109" s="32"/>
      <c r="HE109" s="32"/>
      <c r="HF109" s="32"/>
      <c r="HG109" s="32"/>
      <c r="HH109" s="32"/>
      <c r="HI109" s="32"/>
      <c r="HJ109" s="32"/>
      <c r="HK109" s="32"/>
      <c r="HL109" s="32"/>
      <c r="HM109" s="32"/>
      <c r="HN109" s="32"/>
      <c r="HO109" s="32"/>
      <c r="HP109" s="32"/>
      <c r="HQ109" s="32"/>
      <c r="HR109" s="32"/>
      <c r="HS109" s="32"/>
      <c r="HT109" s="32"/>
      <c r="HU109" s="32"/>
      <c r="HV109" s="32"/>
      <c r="HW109" s="32"/>
      <c r="HX109" s="32"/>
      <c r="HY109" s="32"/>
      <c r="HZ109" s="32"/>
      <c r="IA109" s="32"/>
      <c r="IB109" s="32"/>
      <c r="IC109" s="32"/>
      <c r="ID109" s="32"/>
      <c r="IE109" s="32"/>
      <c r="IF109" s="32"/>
      <c r="IG109" s="32"/>
      <c r="IH109" s="32"/>
      <c r="II109" s="32"/>
      <c r="IJ109" s="32"/>
      <c r="IK109" s="32"/>
      <c r="IL109" s="32"/>
      <c r="IM109" s="32"/>
      <c r="IN109" s="32"/>
      <c r="IO109" s="32"/>
      <c r="IP109" s="32"/>
      <c r="IQ109" s="32"/>
      <c r="IR109" s="32"/>
      <c r="IS109" s="32"/>
      <c r="IT109" s="32"/>
      <c r="IU109" s="32"/>
      <c r="IV109" s="32"/>
      <c r="IW109" s="32"/>
      <c r="IX109" s="32"/>
      <c r="IY109" s="32"/>
      <c r="IZ109" s="32"/>
      <c r="JA109" s="32"/>
      <c r="JB109" s="32"/>
      <c r="JC109" s="32"/>
      <c r="JD109" s="32"/>
      <c r="JE109" s="32"/>
      <c r="JF109" s="32"/>
      <c r="JG109" s="32"/>
      <c r="JH109" s="32"/>
      <c r="JI109" s="32"/>
      <c r="JJ109" s="32"/>
      <c r="JK109" s="32"/>
      <c r="JL109" s="32"/>
      <c r="JM109" s="32"/>
      <c r="JN109" s="32"/>
      <c r="JO109" s="32"/>
      <c r="JP109" s="32"/>
      <c r="JQ109" s="32"/>
      <c r="JR109" s="32"/>
      <c r="JS109" s="34"/>
      <c r="JT109" s="2"/>
    </row>
    <row r="110" spans="1:280" x14ac:dyDescent="0.25">
      <c r="A110" s="13"/>
      <c r="B110" s="13"/>
      <c r="C110" s="18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21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26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8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8"/>
      <c r="GO110" s="32"/>
      <c r="GP110" s="32"/>
      <c r="GQ110" s="32"/>
      <c r="GR110" s="32"/>
      <c r="GS110" s="32"/>
      <c r="GT110" s="32"/>
      <c r="GU110" s="32"/>
      <c r="GV110" s="32"/>
      <c r="GW110" s="32"/>
      <c r="GX110" s="32"/>
      <c r="GY110" s="32"/>
      <c r="GZ110" s="32"/>
      <c r="HA110" s="32"/>
      <c r="HB110" s="32"/>
      <c r="HC110" s="32"/>
      <c r="HD110" s="32"/>
      <c r="HE110" s="32"/>
      <c r="HF110" s="32"/>
      <c r="HG110" s="32"/>
      <c r="HH110" s="32"/>
      <c r="HI110" s="32"/>
      <c r="HJ110" s="32"/>
      <c r="HK110" s="32"/>
      <c r="HL110" s="32"/>
      <c r="HM110" s="32"/>
      <c r="HN110" s="32"/>
      <c r="HO110" s="32"/>
      <c r="HP110" s="32"/>
      <c r="HQ110" s="32"/>
      <c r="HR110" s="32"/>
      <c r="HS110" s="32"/>
      <c r="HT110" s="32"/>
      <c r="HU110" s="32"/>
      <c r="HV110" s="32"/>
      <c r="HW110" s="32"/>
      <c r="HX110" s="32"/>
      <c r="HY110" s="32"/>
      <c r="HZ110" s="32"/>
      <c r="IA110" s="32"/>
      <c r="IB110" s="32"/>
      <c r="IC110" s="32"/>
      <c r="ID110" s="32"/>
      <c r="IE110" s="32"/>
      <c r="IF110" s="32"/>
      <c r="IG110" s="32"/>
      <c r="IH110" s="32"/>
      <c r="II110" s="32"/>
      <c r="IJ110" s="32"/>
      <c r="IK110" s="32"/>
      <c r="IL110" s="32"/>
      <c r="IM110" s="32"/>
      <c r="IN110" s="32"/>
      <c r="IO110" s="32"/>
      <c r="IP110" s="32"/>
      <c r="IQ110" s="32"/>
      <c r="IR110" s="32"/>
      <c r="IS110" s="32"/>
      <c r="IT110" s="32"/>
      <c r="IU110" s="32"/>
      <c r="IV110" s="32"/>
      <c r="IW110" s="32"/>
      <c r="IX110" s="32"/>
      <c r="IY110" s="32"/>
      <c r="IZ110" s="32"/>
      <c r="JA110" s="32"/>
      <c r="JB110" s="32"/>
      <c r="JC110" s="32"/>
      <c r="JD110" s="32"/>
      <c r="JE110" s="32"/>
      <c r="JF110" s="32"/>
      <c r="JG110" s="32"/>
      <c r="JH110" s="32"/>
      <c r="JI110" s="32"/>
      <c r="JJ110" s="32"/>
      <c r="JK110" s="32"/>
      <c r="JL110" s="32"/>
      <c r="JM110" s="32"/>
      <c r="JN110" s="32"/>
      <c r="JO110" s="32"/>
      <c r="JP110" s="32"/>
      <c r="JQ110" s="32"/>
      <c r="JR110" s="32"/>
      <c r="JS110" s="34"/>
      <c r="JT110" s="2"/>
    </row>
    <row r="111" spans="1:280" x14ac:dyDescent="0.25">
      <c r="A111" s="13"/>
      <c r="B111" s="13"/>
      <c r="C111" s="18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21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26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8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8"/>
      <c r="GO111" s="32"/>
      <c r="GP111" s="32"/>
      <c r="GQ111" s="32"/>
      <c r="GR111" s="32"/>
      <c r="GS111" s="32"/>
      <c r="GT111" s="32"/>
      <c r="GU111" s="32"/>
      <c r="GV111" s="32"/>
      <c r="GW111" s="32"/>
      <c r="GX111" s="32"/>
      <c r="GY111" s="32"/>
      <c r="GZ111" s="32"/>
      <c r="HA111" s="32"/>
      <c r="HB111" s="32"/>
      <c r="HC111" s="32"/>
      <c r="HD111" s="32"/>
      <c r="HE111" s="32"/>
      <c r="HF111" s="32"/>
      <c r="HG111" s="32"/>
      <c r="HH111" s="32"/>
      <c r="HI111" s="32"/>
      <c r="HJ111" s="32"/>
      <c r="HK111" s="32"/>
      <c r="HL111" s="32"/>
      <c r="HM111" s="32"/>
      <c r="HN111" s="32"/>
      <c r="HO111" s="32"/>
      <c r="HP111" s="32"/>
      <c r="HQ111" s="32"/>
      <c r="HR111" s="32"/>
      <c r="HS111" s="32"/>
      <c r="HT111" s="32"/>
      <c r="HU111" s="32"/>
      <c r="HV111" s="32"/>
      <c r="HW111" s="32"/>
      <c r="HX111" s="32"/>
      <c r="HY111" s="32"/>
      <c r="HZ111" s="32"/>
      <c r="IA111" s="32"/>
      <c r="IB111" s="32"/>
      <c r="IC111" s="32"/>
      <c r="ID111" s="32"/>
      <c r="IE111" s="32"/>
      <c r="IF111" s="32"/>
      <c r="IG111" s="32"/>
      <c r="IH111" s="32"/>
      <c r="II111" s="32"/>
      <c r="IJ111" s="32"/>
      <c r="IK111" s="32"/>
      <c r="IL111" s="32"/>
      <c r="IM111" s="32"/>
      <c r="IN111" s="32"/>
      <c r="IO111" s="32"/>
      <c r="IP111" s="32"/>
      <c r="IQ111" s="32"/>
      <c r="IR111" s="32"/>
      <c r="IS111" s="32"/>
      <c r="IT111" s="32"/>
      <c r="IU111" s="32"/>
      <c r="IV111" s="32"/>
      <c r="IW111" s="32"/>
      <c r="IX111" s="32"/>
      <c r="IY111" s="32"/>
      <c r="IZ111" s="32"/>
      <c r="JA111" s="32"/>
      <c r="JB111" s="32"/>
      <c r="JC111" s="32"/>
      <c r="JD111" s="32"/>
      <c r="JE111" s="32"/>
      <c r="JF111" s="32"/>
      <c r="JG111" s="32"/>
      <c r="JH111" s="32"/>
      <c r="JI111" s="32"/>
      <c r="JJ111" s="32"/>
      <c r="JK111" s="32"/>
      <c r="JL111" s="32"/>
      <c r="JM111" s="32"/>
      <c r="JN111" s="32"/>
      <c r="JO111" s="32"/>
      <c r="JP111" s="32"/>
      <c r="JQ111" s="32"/>
      <c r="JR111" s="32"/>
      <c r="JS111" s="34"/>
      <c r="JT111" s="2"/>
    </row>
    <row r="112" spans="1:280" x14ac:dyDescent="0.25">
      <c r="A112" s="13"/>
      <c r="B112" s="13"/>
      <c r="C112" s="18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21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26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8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8"/>
      <c r="GO112" s="32"/>
      <c r="GP112" s="32"/>
      <c r="GQ112" s="32"/>
      <c r="GR112" s="32"/>
      <c r="GS112" s="32"/>
      <c r="GT112" s="32"/>
      <c r="GU112" s="32"/>
      <c r="GV112" s="32"/>
      <c r="GW112" s="32"/>
      <c r="GX112" s="32"/>
      <c r="GY112" s="32"/>
      <c r="GZ112" s="32"/>
      <c r="HA112" s="32"/>
      <c r="HB112" s="32"/>
      <c r="HC112" s="32"/>
      <c r="HD112" s="32"/>
      <c r="HE112" s="32"/>
      <c r="HF112" s="32"/>
      <c r="HG112" s="32"/>
      <c r="HH112" s="32"/>
      <c r="HI112" s="32"/>
      <c r="HJ112" s="32"/>
      <c r="HK112" s="32"/>
      <c r="HL112" s="32"/>
      <c r="HM112" s="32"/>
      <c r="HN112" s="32"/>
      <c r="HO112" s="32"/>
      <c r="HP112" s="32"/>
      <c r="HQ112" s="32"/>
      <c r="HR112" s="32"/>
      <c r="HS112" s="32"/>
      <c r="HT112" s="32"/>
      <c r="HU112" s="32"/>
      <c r="HV112" s="32"/>
      <c r="HW112" s="32"/>
      <c r="HX112" s="32"/>
      <c r="HY112" s="32"/>
      <c r="HZ112" s="32"/>
      <c r="IA112" s="32"/>
      <c r="IB112" s="32"/>
      <c r="IC112" s="32"/>
      <c r="ID112" s="32"/>
      <c r="IE112" s="32"/>
      <c r="IF112" s="32"/>
      <c r="IG112" s="32"/>
      <c r="IH112" s="32"/>
      <c r="II112" s="32"/>
      <c r="IJ112" s="32"/>
      <c r="IK112" s="32"/>
      <c r="IL112" s="32"/>
      <c r="IM112" s="32"/>
      <c r="IN112" s="32"/>
      <c r="IO112" s="32"/>
      <c r="IP112" s="32"/>
      <c r="IQ112" s="32"/>
      <c r="IR112" s="32"/>
      <c r="IS112" s="32"/>
      <c r="IT112" s="32"/>
      <c r="IU112" s="32"/>
      <c r="IV112" s="32"/>
      <c r="IW112" s="32"/>
      <c r="IX112" s="32"/>
      <c r="IY112" s="32"/>
      <c r="IZ112" s="32"/>
      <c r="JA112" s="32"/>
      <c r="JB112" s="32"/>
      <c r="JC112" s="32"/>
      <c r="JD112" s="32"/>
      <c r="JE112" s="32"/>
      <c r="JF112" s="32"/>
      <c r="JG112" s="32"/>
      <c r="JH112" s="32"/>
      <c r="JI112" s="32"/>
      <c r="JJ112" s="32"/>
      <c r="JK112" s="32"/>
      <c r="JL112" s="32"/>
      <c r="JM112" s="32"/>
      <c r="JN112" s="32"/>
      <c r="JO112" s="32"/>
      <c r="JP112" s="32"/>
      <c r="JQ112" s="32"/>
      <c r="JR112" s="32"/>
      <c r="JS112" s="34"/>
      <c r="JT112" s="2"/>
    </row>
    <row r="113" spans="1:280" x14ac:dyDescent="0.25">
      <c r="A113" s="13"/>
      <c r="B113" s="13"/>
      <c r="C113" s="18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21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26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8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8"/>
      <c r="GO113" s="32"/>
      <c r="GP113" s="32"/>
      <c r="GQ113" s="32"/>
      <c r="GR113" s="32"/>
      <c r="GS113" s="32"/>
      <c r="GT113" s="32"/>
      <c r="GU113" s="32"/>
      <c r="GV113" s="32"/>
      <c r="GW113" s="32"/>
      <c r="GX113" s="32"/>
      <c r="GY113" s="32"/>
      <c r="GZ113" s="32"/>
      <c r="HA113" s="32"/>
      <c r="HB113" s="32"/>
      <c r="HC113" s="32"/>
      <c r="HD113" s="32"/>
      <c r="HE113" s="32"/>
      <c r="HF113" s="32"/>
      <c r="HG113" s="32"/>
      <c r="HH113" s="32"/>
      <c r="HI113" s="32"/>
      <c r="HJ113" s="32"/>
      <c r="HK113" s="32"/>
      <c r="HL113" s="32"/>
      <c r="HM113" s="32"/>
      <c r="HN113" s="32"/>
      <c r="HO113" s="32"/>
      <c r="HP113" s="32"/>
      <c r="HQ113" s="32"/>
      <c r="HR113" s="32"/>
      <c r="HS113" s="32"/>
      <c r="HT113" s="32"/>
      <c r="HU113" s="32"/>
      <c r="HV113" s="32"/>
      <c r="HW113" s="32"/>
      <c r="HX113" s="32"/>
      <c r="HY113" s="32"/>
      <c r="HZ113" s="32"/>
      <c r="IA113" s="32"/>
      <c r="IB113" s="32"/>
      <c r="IC113" s="32"/>
      <c r="ID113" s="32"/>
      <c r="IE113" s="32"/>
      <c r="IF113" s="32"/>
      <c r="IG113" s="32"/>
      <c r="IH113" s="32"/>
      <c r="II113" s="32"/>
      <c r="IJ113" s="32"/>
      <c r="IK113" s="32"/>
      <c r="IL113" s="32"/>
      <c r="IM113" s="32"/>
      <c r="IN113" s="32"/>
      <c r="IO113" s="32"/>
      <c r="IP113" s="32"/>
      <c r="IQ113" s="32"/>
      <c r="IR113" s="32"/>
      <c r="IS113" s="32"/>
      <c r="IT113" s="32"/>
      <c r="IU113" s="32"/>
      <c r="IV113" s="32"/>
      <c r="IW113" s="32"/>
      <c r="IX113" s="32"/>
      <c r="IY113" s="32"/>
      <c r="IZ113" s="32"/>
      <c r="JA113" s="32"/>
      <c r="JB113" s="32"/>
      <c r="JC113" s="32"/>
      <c r="JD113" s="32"/>
      <c r="JE113" s="32"/>
      <c r="JF113" s="32"/>
      <c r="JG113" s="32"/>
      <c r="JH113" s="32"/>
      <c r="JI113" s="32"/>
      <c r="JJ113" s="32"/>
      <c r="JK113" s="32"/>
      <c r="JL113" s="32"/>
      <c r="JM113" s="32"/>
      <c r="JN113" s="32"/>
      <c r="JO113" s="32"/>
      <c r="JP113" s="32"/>
      <c r="JQ113" s="32"/>
      <c r="JR113" s="32"/>
      <c r="JS113" s="34"/>
      <c r="JT113" s="2"/>
    </row>
    <row r="114" spans="1:280" x14ac:dyDescent="0.25">
      <c r="A114" s="13"/>
      <c r="B114" s="13"/>
      <c r="C114" s="18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21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26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8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14"/>
      <c r="GM114" s="14"/>
      <c r="GN114" s="18"/>
      <c r="GO114" s="32"/>
      <c r="GP114" s="32"/>
      <c r="GQ114" s="32"/>
      <c r="GR114" s="32"/>
      <c r="GS114" s="32"/>
      <c r="GT114" s="32"/>
      <c r="GU114" s="32"/>
      <c r="GV114" s="32"/>
      <c r="GW114" s="32"/>
      <c r="GX114" s="32"/>
      <c r="GY114" s="32"/>
      <c r="GZ114" s="32"/>
      <c r="HA114" s="32"/>
      <c r="HB114" s="32"/>
      <c r="HC114" s="32"/>
      <c r="HD114" s="32"/>
      <c r="HE114" s="32"/>
      <c r="HF114" s="32"/>
      <c r="HG114" s="32"/>
      <c r="HH114" s="32"/>
      <c r="HI114" s="32"/>
      <c r="HJ114" s="32"/>
      <c r="HK114" s="32"/>
      <c r="HL114" s="32"/>
      <c r="HM114" s="32"/>
      <c r="HN114" s="32"/>
      <c r="HO114" s="32"/>
      <c r="HP114" s="32"/>
      <c r="HQ114" s="32"/>
      <c r="HR114" s="32"/>
      <c r="HS114" s="32"/>
      <c r="HT114" s="32"/>
      <c r="HU114" s="32"/>
      <c r="HV114" s="32"/>
      <c r="HW114" s="32"/>
      <c r="HX114" s="32"/>
      <c r="HY114" s="32"/>
      <c r="HZ114" s="32"/>
      <c r="IA114" s="32"/>
      <c r="IB114" s="32"/>
      <c r="IC114" s="32"/>
      <c r="ID114" s="32"/>
      <c r="IE114" s="32"/>
      <c r="IF114" s="32"/>
      <c r="IG114" s="32"/>
      <c r="IH114" s="32"/>
      <c r="II114" s="32"/>
      <c r="IJ114" s="32"/>
      <c r="IK114" s="32"/>
      <c r="IL114" s="32"/>
      <c r="IM114" s="32"/>
      <c r="IN114" s="32"/>
      <c r="IO114" s="32"/>
      <c r="IP114" s="32"/>
      <c r="IQ114" s="32"/>
      <c r="IR114" s="32"/>
      <c r="IS114" s="32"/>
      <c r="IT114" s="32"/>
      <c r="IU114" s="32"/>
      <c r="IV114" s="32"/>
      <c r="IW114" s="32"/>
      <c r="IX114" s="32"/>
      <c r="IY114" s="32"/>
      <c r="IZ114" s="32"/>
      <c r="JA114" s="32"/>
      <c r="JB114" s="32"/>
      <c r="JC114" s="32"/>
      <c r="JD114" s="32"/>
      <c r="JE114" s="32"/>
      <c r="JF114" s="32"/>
      <c r="JG114" s="32"/>
      <c r="JH114" s="32"/>
      <c r="JI114" s="32"/>
      <c r="JJ114" s="32"/>
      <c r="JK114" s="32"/>
      <c r="JL114" s="32"/>
      <c r="JM114" s="32"/>
      <c r="JN114" s="32"/>
      <c r="JO114" s="32"/>
      <c r="JP114" s="32"/>
      <c r="JQ114" s="32"/>
      <c r="JR114" s="32"/>
      <c r="JS114" s="34"/>
      <c r="JT114" s="2"/>
    </row>
    <row r="115" spans="1:280" x14ac:dyDescent="0.25">
      <c r="A115" s="13"/>
      <c r="B115" s="13"/>
      <c r="C115" s="18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21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26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8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8"/>
      <c r="GO115" s="32"/>
      <c r="GP115" s="32"/>
      <c r="GQ115" s="32"/>
      <c r="GR115" s="32"/>
      <c r="GS115" s="32"/>
      <c r="GT115" s="32"/>
      <c r="GU115" s="32"/>
      <c r="GV115" s="32"/>
      <c r="GW115" s="32"/>
      <c r="GX115" s="32"/>
      <c r="GY115" s="32"/>
      <c r="GZ115" s="32"/>
      <c r="HA115" s="32"/>
      <c r="HB115" s="32"/>
      <c r="HC115" s="32"/>
      <c r="HD115" s="32"/>
      <c r="HE115" s="32"/>
      <c r="HF115" s="32"/>
      <c r="HG115" s="32"/>
      <c r="HH115" s="32"/>
      <c r="HI115" s="32"/>
      <c r="HJ115" s="32"/>
      <c r="HK115" s="32"/>
      <c r="HL115" s="32"/>
      <c r="HM115" s="32"/>
      <c r="HN115" s="32"/>
      <c r="HO115" s="32"/>
      <c r="HP115" s="32"/>
      <c r="HQ115" s="32"/>
      <c r="HR115" s="32"/>
      <c r="HS115" s="32"/>
      <c r="HT115" s="32"/>
      <c r="HU115" s="32"/>
      <c r="HV115" s="32"/>
      <c r="HW115" s="32"/>
      <c r="HX115" s="32"/>
      <c r="HY115" s="32"/>
      <c r="HZ115" s="32"/>
      <c r="IA115" s="32"/>
      <c r="IB115" s="32"/>
      <c r="IC115" s="32"/>
      <c r="ID115" s="32"/>
      <c r="IE115" s="32"/>
      <c r="IF115" s="32"/>
      <c r="IG115" s="32"/>
      <c r="IH115" s="32"/>
      <c r="II115" s="32"/>
      <c r="IJ115" s="32"/>
      <c r="IK115" s="32"/>
      <c r="IL115" s="32"/>
      <c r="IM115" s="32"/>
      <c r="IN115" s="32"/>
      <c r="IO115" s="32"/>
      <c r="IP115" s="32"/>
      <c r="IQ115" s="32"/>
      <c r="IR115" s="32"/>
      <c r="IS115" s="32"/>
      <c r="IT115" s="32"/>
      <c r="IU115" s="32"/>
      <c r="IV115" s="32"/>
      <c r="IW115" s="32"/>
      <c r="IX115" s="32"/>
      <c r="IY115" s="32"/>
      <c r="IZ115" s="32"/>
      <c r="JA115" s="32"/>
      <c r="JB115" s="32"/>
      <c r="JC115" s="32"/>
      <c r="JD115" s="32"/>
      <c r="JE115" s="32"/>
      <c r="JF115" s="32"/>
      <c r="JG115" s="32"/>
      <c r="JH115" s="32"/>
      <c r="JI115" s="32"/>
      <c r="JJ115" s="32"/>
      <c r="JK115" s="32"/>
      <c r="JL115" s="32"/>
      <c r="JM115" s="32"/>
      <c r="JN115" s="32"/>
      <c r="JO115" s="32"/>
      <c r="JP115" s="32"/>
      <c r="JQ115" s="32"/>
      <c r="JR115" s="32"/>
      <c r="JS115" s="34"/>
      <c r="JT115" s="2"/>
    </row>
    <row r="116" spans="1:280" x14ac:dyDescent="0.25">
      <c r="A116" s="13"/>
      <c r="B116" s="13"/>
      <c r="C116" s="18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21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26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8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8"/>
      <c r="GO116" s="32"/>
      <c r="GP116" s="32"/>
      <c r="GQ116" s="32"/>
      <c r="GR116" s="32"/>
      <c r="GS116" s="32"/>
      <c r="GT116" s="32"/>
      <c r="GU116" s="32"/>
      <c r="GV116" s="32"/>
      <c r="GW116" s="32"/>
      <c r="GX116" s="32"/>
      <c r="GY116" s="32"/>
      <c r="GZ116" s="32"/>
      <c r="HA116" s="32"/>
      <c r="HB116" s="32"/>
      <c r="HC116" s="32"/>
      <c r="HD116" s="32"/>
      <c r="HE116" s="32"/>
      <c r="HF116" s="32"/>
      <c r="HG116" s="32"/>
      <c r="HH116" s="32"/>
      <c r="HI116" s="32"/>
      <c r="HJ116" s="32"/>
      <c r="HK116" s="32"/>
      <c r="HL116" s="32"/>
      <c r="HM116" s="32"/>
      <c r="HN116" s="32"/>
      <c r="HO116" s="32"/>
      <c r="HP116" s="32"/>
      <c r="HQ116" s="32"/>
      <c r="HR116" s="32"/>
      <c r="HS116" s="32"/>
      <c r="HT116" s="32"/>
      <c r="HU116" s="32"/>
      <c r="HV116" s="32"/>
      <c r="HW116" s="32"/>
      <c r="HX116" s="32"/>
      <c r="HY116" s="32"/>
      <c r="HZ116" s="32"/>
      <c r="IA116" s="32"/>
      <c r="IB116" s="32"/>
      <c r="IC116" s="32"/>
      <c r="ID116" s="32"/>
      <c r="IE116" s="32"/>
      <c r="IF116" s="32"/>
      <c r="IG116" s="32"/>
      <c r="IH116" s="32"/>
      <c r="II116" s="32"/>
      <c r="IJ116" s="32"/>
      <c r="IK116" s="32"/>
      <c r="IL116" s="32"/>
      <c r="IM116" s="32"/>
      <c r="IN116" s="32"/>
      <c r="IO116" s="32"/>
      <c r="IP116" s="32"/>
      <c r="IQ116" s="32"/>
      <c r="IR116" s="32"/>
      <c r="IS116" s="32"/>
      <c r="IT116" s="32"/>
      <c r="IU116" s="32"/>
      <c r="IV116" s="32"/>
      <c r="IW116" s="32"/>
      <c r="IX116" s="32"/>
      <c r="IY116" s="32"/>
      <c r="IZ116" s="32"/>
      <c r="JA116" s="32"/>
      <c r="JB116" s="32"/>
      <c r="JC116" s="32"/>
      <c r="JD116" s="32"/>
      <c r="JE116" s="32"/>
      <c r="JF116" s="32"/>
      <c r="JG116" s="32"/>
      <c r="JH116" s="32"/>
      <c r="JI116" s="32"/>
      <c r="JJ116" s="32"/>
      <c r="JK116" s="32"/>
      <c r="JL116" s="32"/>
      <c r="JM116" s="32"/>
      <c r="JN116" s="32"/>
      <c r="JO116" s="32"/>
      <c r="JP116" s="32"/>
      <c r="JQ116" s="32"/>
      <c r="JR116" s="32"/>
      <c r="JS116" s="34"/>
      <c r="JT116" s="2"/>
    </row>
    <row r="117" spans="1:280" x14ac:dyDescent="0.25">
      <c r="A117" s="13"/>
      <c r="B117" s="13"/>
      <c r="C117" s="18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21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26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8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8"/>
      <c r="GO117" s="32"/>
      <c r="GP117" s="32"/>
      <c r="GQ117" s="32"/>
      <c r="GR117" s="32"/>
      <c r="GS117" s="32"/>
      <c r="GT117" s="32"/>
      <c r="GU117" s="32"/>
      <c r="GV117" s="32"/>
      <c r="GW117" s="32"/>
      <c r="GX117" s="32"/>
      <c r="GY117" s="32"/>
      <c r="GZ117" s="32"/>
      <c r="HA117" s="32"/>
      <c r="HB117" s="32"/>
      <c r="HC117" s="32"/>
      <c r="HD117" s="32"/>
      <c r="HE117" s="32"/>
      <c r="HF117" s="32"/>
      <c r="HG117" s="32"/>
      <c r="HH117" s="32"/>
      <c r="HI117" s="32"/>
      <c r="HJ117" s="32"/>
      <c r="HK117" s="32"/>
      <c r="HL117" s="32"/>
      <c r="HM117" s="32"/>
      <c r="HN117" s="32"/>
      <c r="HO117" s="32"/>
      <c r="HP117" s="32"/>
      <c r="HQ117" s="32"/>
      <c r="HR117" s="32"/>
      <c r="HS117" s="32"/>
      <c r="HT117" s="32"/>
      <c r="HU117" s="32"/>
      <c r="HV117" s="32"/>
      <c r="HW117" s="32"/>
      <c r="HX117" s="32"/>
      <c r="HY117" s="32"/>
      <c r="HZ117" s="32"/>
      <c r="IA117" s="32"/>
      <c r="IB117" s="32"/>
      <c r="IC117" s="32"/>
      <c r="ID117" s="32"/>
      <c r="IE117" s="32"/>
      <c r="IF117" s="32"/>
      <c r="IG117" s="32"/>
      <c r="IH117" s="32"/>
      <c r="II117" s="32"/>
      <c r="IJ117" s="32"/>
      <c r="IK117" s="32"/>
      <c r="IL117" s="32"/>
      <c r="IM117" s="32"/>
      <c r="IN117" s="32"/>
      <c r="IO117" s="32"/>
      <c r="IP117" s="32"/>
      <c r="IQ117" s="32"/>
      <c r="IR117" s="32"/>
      <c r="IS117" s="32"/>
      <c r="IT117" s="32"/>
      <c r="IU117" s="32"/>
      <c r="IV117" s="32"/>
      <c r="IW117" s="32"/>
      <c r="IX117" s="32"/>
      <c r="IY117" s="32"/>
      <c r="IZ117" s="32"/>
      <c r="JA117" s="32"/>
      <c r="JB117" s="32"/>
      <c r="JC117" s="32"/>
      <c r="JD117" s="32"/>
      <c r="JE117" s="32"/>
      <c r="JF117" s="32"/>
      <c r="JG117" s="32"/>
      <c r="JH117" s="32"/>
      <c r="JI117" s="32"/>
      <c r="JJ117" s="32"/>
      <c r="JK117" s="32"/>
      <c r="JL117" s="32"/>
      <c r="JM117" s="32"/>
      <c r="JN117" s="32"/>
      <c r="JO117" s="32"/>
      <c r="JP117" s="32"/>
      <c r="JQ117" s="32"/>
      <c r="JR117" s="32"/>
      <c r="JS117" s="34"/>
      <c r="JT117" s="2"/>
    </row>
    <row r="118" spans="1:280" x14ac:dyDescent="0.25">
      <c r="A118" s="13"/>
      <c r="B118" s="13"/>
      <c r="C118" s="18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21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26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8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8"/>
      <c r="GO118" s="32"/>
      <c r="GP118" s="32"/>
      <c r="GQ118" s="32"/>
      <c r="GR118" s="32"/>
      <c r="GS118" s="32"/>
      <c r="GT118" s="32"/>
      <c r="GU118" s="32"/>
      <c r="GV118" s="32"/>
      <c r="GW118" s="32"/>
      <c r="GX118" s="32"/>
      <c r="GY118" s="32"/>
      <c r="GZ118" s="32"/>
      <c r="HA118" s="32"/>
      <c r="HB118" s="32"/>
      <c r="HC118" s="32"/>
      <c r="HD118" s="32"/>
      <c r="HE118" s="32"/>
      <c r="HF118" s="32"/>
      <c r="HG118" s="32"/>
      <c r="HH118" s="32"/>
      <c r="HI118" s="32"/>
      <c r="HJ118" s="32"/>
      <c r="HK118" s="32"/>
      <c r="HL118" s="32"/>
      <c r="HM118" s="32"/>
      <c r="HN118" s="32"/>
      <c r="HO118" s="32"/>
      <c r="HP118" s="32"/>
      <c r="HQ118" s="32"/>
      <c r="HR118" s="32"/>
      <c r="HS118" s="32"/>
      <c r="HT118" s="32"/>
      <c r="HU118" s="32"/>
      <c r="HV118" s="32"/>
      <c r="HW118" s="32"/>
      <c r="HX118" s="32"/>
      <c r="HY118" s="32"/>
      <c r="HZ118" s="32"/>
      <c r="IA118" s="32"/>
      <c r="IB118" s="32"/>
      <c r="IC118" s="32"/>
      <c r="ID118" s="32"/>
      <c r="IE118" s="32"/>
      <c r="IF118" s="32"/>
      <c r="IG118" s="32"/>
      <c r="IH118" s="32"/>
      <c r="II118" s="32"/>
      <c r="IJ118" s="32"/>
      <c r="IK118" s="32"/>
      <c r="IL118" s="32"/>
      <c r="IM118" s="32"/>
      <c r="IN118" s="32"/>
      <c r="IO118" s="32"/>
      <c r="IP118" s="32"/>
      <c r="IQ118" s="32"/>
      <c r="IR118" s="32"/>
      <c r="IS118" s="32"/>
      <c r="IT118" s="32"/>
      <c r="IU118" s="32"/>
      <c r="IV118" s="32"/>
      <c r="IW118" s="32"/>
      <c r="IX118" s="32"/>
      <c r="IY118" s="32"/>
      <c r="IZ118" s="32"/>
      <c r="JA118" s="32"/>
      <c r="JB118" s="32"/>
      <c r="JC118" s="32"/>
      <c r="JD118" s="32"/>
      <c r="JE118" s="32"/>
      <c r="JF118" s="32"/>
      <c r="JG118" s="32"/>
      <c r="JH118" s="32"/>
      <c r="JI118" s="32"/>
      <c r="JJ118" s="32"/>
      <c r="JK118" s="32"/>
      <c r="JL118" s="32"/>
      <c r="JM118" s="32"/>
      <c r="JN118" s="32"/>
      <c r="JO118" s="32"/>
      <c r="JP118" s="32"/>
      <c r="JQ118" s="32"/>
      <c r="JR118" s="32"/>
      <c r="JS118" s="34"/>
      <c r="JT118" s="2"/>
    </row>
    <row r="119" spans="1:280" x14ac:dyDescent="0.25">
      <c r="A119" s="13"/>
      <c r="B119" s="13"/>
      <c r="C119" s="18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21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26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8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8"/>
      <c r="GO119" s="32"/>
      <c r="GP119" s="32"/>
      <c r="GQ119" s="32"/>
      <c r="GR119" s="32"/>
      <c r="GS119" s="32"/>
      <c r="GT119" s="32"/>
      <c r="GU119" s="32"/>
      <c r="GV119" s="32"/>
      <c r="GW119" s="32"/>
      <c r="GX119" s="32"/>
      <c r="GY119" s="32"/>
      <c r="GZ119" s="32"/>
      <c r="HA119" s="32"/>
      <c r="HB119" s="32"/>
      <c r="HC119" s="32"/>
      <c r="HD119" s="32"/>
      <c r="HE119" s="32"/>
      <c r="HF119" s="32"/>
      <c r="HG119" s="32"/>
      <c r="HH119" s="32"/>
      <c r="HI119" s="32"/>
      <c r="HJ119" s="32"/>
      <c r="HK119" s="32"/>
      <c r="HL119" s="32"/>
      <c r="HM119" s="32"/>
      <c r="HN119" s="32"/>
      <c r="HO119" s="32"/>
      <c r="HP119" s="32"/>
      <c r="HQ119" s="32"/>
      <c r="HR119" s="32"/>
      <c r="HS119" s="32"/>
      <c r="HT119" s="32"/>
      <c r="HU119" s="32"/>
      <c r="HV119" s="32"/>
      <c r="HW119" s="32"/>
      <c r="HX119" s="32"/>
      <c r="HY119" s="32"/>
      <c r="HZ119" s="32"/>
      <c r="IA119" s="32"/>
      <c r="IB119" s="32"/>
      <c r="IC119" s="32"/>
      <c r="ID119" s="32"/>
      <c r="IE119" s="32"/>
      <c r="IF119" s="32"/>
      <c r="IG119" s="32"/>
      <c r="IH119" s="32"/>
      <c r="II119" s="32"/>
      <c r="IJ119" s="32"/>
      <c r="IK119" s="32"/>
      <c r="IL119" s="32"/>
      <c r="IM119" s="32"/>
      <c r="IN119" s="32"/>
      <c r="IO119" s="32"/>
      <c r="IP119" s="32"/>
      <c r="IQ119" s="32"/>
      <c r="IR119" s="32"/>
      <c r="IS119" s="32"/>
      <c r="IT119" s="32"/>
      <c r="IU119" s="32"/>
      <c r="IV119" s="32"/>
      <c r="IW119" s="32"/>
      <c r="IX119" s="32"/>
      <c r="IY119" s="32"/>
      <c r="IZ119" s="32"/>
      <c r="JA119" s="32"/>
      <c r="JB119" s="32"/>
      <c r="JC119" s="32"/>
      <c r="JD119" s="32"/>
      <c r="JE119" s="32"/>
      <c r="JF119" s="32"/>
      <c r="JG119" s="32"/>
      <c r="JH119" s="32"/>
      <c r="JI119" s="32"/>
      <c r="JJ119" s="32"/>
      <c r="JK119" s="32"/>
      <c r="JL119" s="32"/>
      <c r="JM119" s="32"/>
      <c r="JN119" s="32"/>
      <c r="JO119" s="32"/>
      <c r="JP119" s="32"/>
      <c r="JQ119" s="32"/>
      <c r="JR119" s="32"/>
      <c r="JS119" s="34"/>
      <c r="JT119" s="2"/>
    </row>
    <row r="120" spans="1:280" x14ac:dyDescent="0.25">
      <c r="A120" s="13"/>
      <c r="B120" s="13"/>
      <c r="C120" s="18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21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26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8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8"/>
      <c r="GO120" s="32"/>
      <c r="GP120" s="32"/>
      <c r="GQ120" s="32"/>
      <c r="GR120" s="32"/>
      <c r="GS120" s="32"/>
      <c r="GT120" s="32"/>
      <c r="GU120" s="32"/>
      <c r="GV120" s="32"/>
      <c r="GW120" s="32"/>
      <c r="GX120" s="32"/>
      <c r="GY120" s="32"/>
      <c r="GZ120" s="32"/>
      <c r="HA120" s="32"/>
      <c r="HB120" s="32"/>
      <c r="HC120" s="32"/>
      <c r="HD120" s="32"/>
      <c r="HE120" s="32"/>
      <c r="HF120" s="32"/>
      <c r="HG120" s="32"/>
      <c r="HH120" s="32"/>
      <c r="HI120" s="32"/>
      <c r="HJ120" s="32"/>
      <c r="HK120" s="32"/>
      <c r="HL120" s="32"/>
      <c r="HM120" s="32"/>
      <c r="HN120" s="32"/>
      <c r="HO120" s="32"/>
      <c r="HP120" s="32"/>
      <c r="HQ120" s="32"/>
      <c r="HR120" s="32"/>
      <c r="HS120" s="32"/>
      <c r="HT120" s="32"/>
      <c r="HU120" s="32"/>
      <c r="HV120" s="32"/>
      <c r="HW120" s="32"/>
      <c r="HX120" s="32"/>
      <c r="HY120" s="32"/>
      <c r="HZ120" s="32"/>
      <c r="IA120" s="32"/>
      <c r="IB120" s="32"/>
      <c r="IC120" s="32"/>
      <c r="ID120" s="32"/>
      <c r="IE120" s="32"/>
      <c r="IF120" s="32"/>
      <c r="IG120" s="32"/>
      <c r="IH120" s="32"/>
      <c r="II120" s="32"/>
      <c r="IJ120" s="32"/>
      <c r="IK120" s="32"/>
      <c r="IL120" s="32"/>
      <c r="IM120" s="32"/>
      <c r="IN120" s="32"/>
      <c r="IO120" s="32"/>
      <c r="IP120" s="32"/>
      <c r="IQ120" s="32"/>
      <c r="IR120" s="32"/>
      <c r="IS120" s="32"/>
      <c r="IT120" s="32"/>
      <c r="IU120" s="32"/>
      <c r="IV120" s="32"/>
      <c r="IW120" s="32"/>
      <c r="IX120" s="32"/>
      <c r="IY120" s="32"/>
      <c r="IZ120" s="32"/>
      <c r="JA120" s="32"/>
      <c r="JB120" s="32"/>
      <c r="JC120" s="32"/>
      <c r="JD120" s="32"/>
      <c r="JE120" s="32"/>
      <c r="JF120" s="32"/>
      <c r="JG120" s="32"/>
      <c r="JH120" s="32"/>
      <c r="JI120" s="32"/>
      <c r="JJ120" s="32"/>
      <c r="JK120" s="32"/>
      <c r="JL120" s="32"/>
      <c r="JM120" s="32"/>
      <c r="JN120" s="32"/>
      <c r="JO120" s="32"/>
      <c r="JP120" s="32"/>
      <c r="JQ120" s="32"/>
      <c r="JR120" s="32"/>
      <c r="JS120" s="34"/>
      <c r="JT120" s="2"/>
    </row>
    <row r="121" spans="1:280" x14ac:dyDescent="0.25">
      <c r="A121" s="13"/>
      <c r="B121" s="13"/>
      <c r="C121" s="18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21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26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8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14"/>
      <c r="GM121" s="14"/>
      <c r="GN121" s="18"/>
      <c r="GO121" s="32"/>
      <c r="GP121" s="32"/>
      <c r="GQ121" s="32"/>
      <c r="GR121" s="32"/>
      <c r="GS121" s="32"/>
      <c r="GT121" s="32"/>
      <c r="GU121" s="32"/>
      <c r="GV121" s="32"/>
      <c r="GW121" s="32"/>
      <c r="GX121" s="32"/>
      <c r="GY121" s="32"/>
      <c r="GZ121" s="32"/>
      <c r="HA121" s="32"/>
      <c r="HB121" s="32"/>
      <c r="HC121" s="32"/>
      <c r="HD121" s="32"/>
      <c r="HE121" s="32"/>
      <c r="HF121" s="32"/>
      <c r="HG121" s="32"/>
      <c r="HH121" s="32"/>
      <c r="HI121" s="32"/>
      <c r="HJ121" s="32"/>
      <c r="HK121" s="32"/>
      <c r="HL121" s="32"/>
      <c r="HM121" s="32"/>
      <c r="HN121" s="32"/>
      <c r="HO121" s="32"/>
      <c r="HP121" s="32"/>
      <c r="HQ121" s="32"/>
      <c r="HR121" s="32"/>
      <c r="HS121" s="32"/>
      <c r="HT121" s="32"/>
      <c r="HU121" s="32"/>
      <c r="HV121" s="32"/>
      <c r="HW121" s="32"/>
      <c r="HX121" s="32"/>
      <c r="HY121" s="32"/>
      <c r="HZ121" s="32"/>
      <c r="IA121" s="32"/>
      <c r="IB121" s="32"/>
      <c r="IC121" s="32"/>
      <c r="ID121" s="32"/>
      <c r="IE121" s="32"/>
      <c r="IF121" s="32"/>
      <c r="IG121" s="32"/>
      <c r="IH121" s="32"/>
      <c r="II121" s="32"/>
      <c r="IJ121" s="32"/>
      <c r="IK121" s="32"/>
      <c r="IL121" s="32"/>
      <c r="IM121" s="32"/>
      <c r="IN121" s="32"/>
      <c r="IO121" s="32"/>
      <c r="IP121" s="32"/>
      <c r="IQ121" s="32"/>
      <c r="IR121" s="32"/>
      <c r="IS121" s="32"/>
      <c r="IT121" s="32"/>
      <c r="IU121" s="32"/>
      <c r="IV121" s="32"/>
      <c r="IW121" s="32"/>
      <c r="IX121" s="32"/>
      <c r="IY121" s="32"/>
      <c r="IZ121" s="32"/>
      <c r="JA121" s="32"/>
      <c r="JB121" s="32"/>
      <c r="JC121" s="32"/>
      <c r="JD121" s="32"/>
      <c r="JE121" s="32"/>
      <c r="JF121" s="32"/>
      <c r="JG121" s="32"/>
      <c r="JH121" s="32"/>
      <c r="JI121" s="32"/>
      <c r="JJ121" s="32"/>
      <c r="JK121" s="32"/>
      <c r="JL121" s="32"/>
      <c r="JM121" s="32"/>
      <c r="JN121" s="32"/>
      <c r="JO121" s="32"/>
      <c r="JP121" s="32"/>
      <c r="JQ121" s="32"/>
      <c r="JR121" s="32"/>
      <c r="JS121" s="34"/>
      <c r="JT121" s="2"/>
    </row>
    <row r="122" spans="1:280" x14ac:dyDescent="0.25">
      <c r="A122" s="13"/>
      <c r="B122" s="13"/>
      <c r="C122" s="18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21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26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8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14"/>
      <c r="GM122" s="14"/>
      <c r="GN122" s="18"/>
      <c r="GO122" s="32"/>
      <c r="GP122" s="32"/>
      <c r="GQ122" s="32"/>
      <c r="GR122" s="32"/>
      <c r="GS122" s="32"/>
      <c r="GT122" s="32"/>
      <c r="GU122" s="32"/>
      <c r="GV122" s="32"/>
      <c r="GW122" s="32"/>
      <c r="GX122" s="32"/>
      <c r="GY122" s="32"/>
      <c r="GZ122" s="32"/>
      <c r="HA122" s="32"/>
      <c r="HB122" s="32"/>
      <c r="HC122" s="32"/>
      <c r="HD122" s="32"/>
      <c r="HE122" s="32"/>
      <c r="HF122" s="32"/>
      <c r="HG122" s="32"/>
      <c r="HH122" s="32"/>
      <c r="HI122" s="32"/>
      <c r="HJ122" s="32"/>
      <c r="HK122" s="32"/>
      <c r="HL122" s="32"/>
      <c r="HM122" s="32"/>
      <c r="HN122" s="32"/>
      <c r="HO122" s="32"/>
      <c r="HP122" s="32"/>
      <c r="HQ122" s="32"/>
      <c r="HR122" s="32"/>
      <c r="HS122" s="32"/>
      <c r="HT122" s="32"/>
      <c r="HU122" s="32"/>
      <c r="HV122" s="32"/>
      <c r="HW122" s="32"/>
      <c r="HX122" s="32"/>
      <c r="HY122" s="32"/>
      <c r="HZ122" s="32"/>
      <c r="IA122" s="32"/>
      <c r="IB122" s="32"/>
      <c r="IC122" s="32"/>
      <c r="ID122" s="32"/>
      <c r="IE122" s="32"/>
      <c r="IF122" s="32"/>
      <c r="IG122" s="32"/>
      <c r="IH122" s="32"/>
      <c r="II122" s="32"/>
      <c r="IJ122" s="32"/>
      <c r="IK122" s="32"/>
      <c r="IL122" s="32"/>
      <c r="IM122" s="32"/>
      <c r="IN122" s="32"/>
      <c r="IO122" s="32"/>
      <c r="IP122" s="32"/>
      <c r="IQ122" s="32"/>
      <c r="IR122" s="32"/>
      <c r="IS122" s="32"/>
      <c r="IT122" s="32"/>
      <c r="IU122" s="32"/>
      <c r="IV122" s="32"/>
      <c r="IW122" s="32"/>
      <c r="IX122" s="32"/>
      <c r="IY122" s="32"/>
      <c r="IZ122" s="32"/>
      <c r="JA122" s="32"/>
      <c r="JB122" s="32"/>
      <c r="JC122" s="32"/>
      <c r="JD122" s="32"/>
      <c r="JE122" s="32"/>
      <c r="JF122" s="32"/>
      <c r="JG122" s="32"/>
      <c r="JH122" s="32"/>
      <c r="JI122" s="32"/>
      <c r="JJ122" s="32"/>
      <c r="JK122" s="32"/>
      <c r="JL122" s="32"/>
      <c r="JM122" s="32"/>
      <c r="JN122" s="32"/>
      <c r="JO122" s="32"/>
      <c r="JP122" s="32"/>
      <c r="JQ122" s="32"/>
      <c r="JR122" s="32"/>
      <c r="JS122" s="34"/>
      <c r="JT122" s="2"/>
    </row>
    <row r="123" spans="1:280" x14ac:dyDescent="0.25">
      <c r="A123" s="13"/>
      <c r="B123" s="13"/>
      <c r="C123" s="18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21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26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8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8"/>
      <c r="GO123" s="32"/>
      <c r="GP123" s="32"/>
      <c r="GQ123" s="32"/>
      <c r="GR123" s="32"/>
      <c r="GS123" s="32"/>
      <c r="GT123" s="32"/>
      <c r="GU123" s="32"/>
      <c r="GV123" s="32"/>
      <c r="GW123" s="32"/>
      <c r="GX123" s="32"/>
      <c r="GY123" s="32"/>
      <c r="GZ123" s="32"/>
      <c r="HA123" s="32"/>
      <c r="HB123" s="32"/>
      <c r="HC123" s="32"/>
      <c r="HD123" s="32"/>
      <c r="HE123" s="32"/>
      <c r="HF123" s="32"/>
      <c r="HG123" s="32"/>
      <c r="HH123" s="32"/>
      <c r="HI123" s="32"/>
      <c r="HJ123" s="32"/>
      <c r="HK123" s="32"/>
      <c r="HL123" s="32"/>
      <c r="HM123" s="32"/>
      <c r="HN123" s="32"/>
      <c r="HO123" s="32"/>
      <c r="HP123" s="32"/>
      <c r="HQ123" s="32"/>
      <c r="HR123" s="32"/>
      <c r="HS123" s="32"/>
      <c r="HT123" s="32"/>
      <c r="HU123" s="32"/>
      <c r="HV123" s="32"/>
      <c r="HW123" s="32"/>
      <c r="HX123" s="32"/>
      <c r="HY123" s="32"/>
      <c r="HZ123" s="32"/>
      <c r="IA123" s="32"/>
      <c r="IB123" s="32"/>
      <c r="IC123" s="32"/>
      <c r="ID123" s="32"/>
      <c r="IE123" s="32"/>
      <c r="IF123" s="32"/>
      <c r="IG123" s="32"/>
      <c r="IH123" s="32"/>
      <c r="II123" s="32"/>
      <c r="IJ123" s="32"/>
      <c r="IK123" s="32"/>
      <c r="IL123" s="32"/>
      <c r="IM123" s="32"/>
      <c r="IN123" s="32"/>
      <c r="IO123" s="32"/>
      <c r="IP123" s="32"/>
      <c r="IQ123" s="32"/>
      <c r="IR123" s="32"/>
      <c r="IS123" s="32"/>
      <c r="IT123" s="32"/>
      <c r="IU123" s="32"/>
      <c r="IV123" s="32"/>
      <c r="IW123" s="32"/>
      <c r="IX123" s="32"/>
      <c r="IY123" s="32"/>
      <c r="IZ123" s="32"/>
      <c r="JA123" s="32"/>
      <c r="JB123" s="32"/>
      <c r="JC123" s="32"/>
      <c r="JD123" s="32"/>
      <c r="JE123" s="32"/>
      <c r="JF123" s="32"/>
      <c r="JG123" s="32"/>
      <c r="JH123" s="32"/>
      <c r="JI123" s="32"/>
      <c r="JJ123" s="32"/>
      <c r="JK123" s="32"/>
      <c r="JL123" s="32"/>
      <c r="JM123" s="32"/>
      <c r="JN123" s="32"/>
      <c r="JO123" s="32"/>
      <c r="JP123" s="32"/>
      <c r="JQ123" s="32"/>
      <c r="JR123" s="32"/>
      <c r="JS123" s="34"/>
      <c r="JT123" s="2"/>
    </row>
    <row r="124" spans="1:280" x14ac:dyDescent="0.25">
      <c r="A124" s="13"/>
      <c r="B124" s="13"/>
      <c r="C124" s="18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21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26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8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8"/>
      <c r="GO124" s="32"/>
      <c r="GP124" s="32"/>
      <c r="GQ124" s="32"/>
      <c r="GR124" s="32"/>
      <c r="GS124" s="32"/>
      <c r="GT124" s="32"/>
      <c r="GU124" s="32"/>
      <c r="GV124" s="32"/>
      <c r="GW124" s="32"/>
      <c r="GX124" s="32"/>
      <c r="GY124" s="32"/>
      <c r="GZ124" s="32"/>
      <c r="HA124" s="32"/>
      <c r="HB124" s="32"/>
      <c r="HC124" s="32"/>
      <c r="HD124" s="32"/>
      <c r="HE124" s="32"/>
      <c r="HF124" s="32"/>
      <c r="HG124" s="32"/>
      <c r="HH124" s="32"/>
      <c r="HI124" s="32"/>
      <c r="HJ124" s="32"/>
      <c r="HK124" s="32"/>
      <c r="HL124" s="32"/>
      <c r="HM124" s="32"/>
      <c r="HN124" s="32"/>
      <c r="HO124" s="32"/>
      <c r="HP124" s="32"/>
      <c r="HQ124" s="32"/>
      <c r="HR124" s="32"/>
      <c r="HS124" s="32"/>
      <c r="HT124" s="32"/>
      <c r="HU124" s="32"/>
      <c r="HV124" s="32"/>
      <c r="HW124" s="32"/>
      <c r="HX124" s="32"/>
      <c r="HY124" s="32"/>
      <c r="HZ124" s="32"/>
      <c r="IA124" s="32"/>
      <c r="IB124" s="32"/>
      <c r="IC124" s="32"/>
      <c r="ID124" s="32"/>
      <c r="IE124" s="32"/>
      <c r="IF124" s="32"/>
      <c r="IG124" s="32"/>
      <c r="IH124" s="32"/>
      <c r="II124" s="32"/>
      <c r="IJ124" s="32"/>
      <c r="IK124" s="32"/>
      <c r="IL124" s="32"/>
      <c r="IM124" s="32"/>
      <c r="IN124" s="32"/>
      <c r="IO124" s="32"/>
      <c r="IP124" s="32"/>
      <c r="IQ124" s="32"/>
      <c r="IR124" s="32"/>
      <c r="IS124" s="32"/>
      <c r="IT124" s="32"/>
      <c r="IU124" s="32"/>
      <c r="IV124" s="32"/>
      <c r="IW124" s="32"/>
      <c r="IX124" s="32"/>
      <c r="IY124" s="32"/>
      <c r="IZ124" s="32"/>
      <c r="JA124" s="32"/>
      <c r="JB124" s="32"/>
      <c r="JC124" s="32"/>
      <c r="JD124" s="32"/>
      <c r="JE124" s="32"/>
      <c r="JF124" s="32"/>
      <c r="JG124" s="32"/>
      <c r="JH124" s="32"/>
      <c r="JI124" s="32"/>
      <c r="JJ124" s="32"/>
      <c r="JK124" s="32"/>
      <c r="JL124" s="32"/>
      <c r="JM124" s="32"/>
      <c r="JN124" s="32"/>
      <c r="JO124" s="32"/>
      <c r="JP124" s="32"/>
      <c r="JQ124" s="32"/>
      <c r="JR124" s="32"/>
      <c r="JS124" s="34"/>
      <c r="JT124" s="2"/>
    </row>
    <row r="125" spans="1:280" x14ac:dyDescent="0.25">
      <c r="A125" s="13"/>
      <c r="B125" s="13"/>
      <c r="C125" s="18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21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26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8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8"/>
      <c r="GO125" s="32"/>
      <c r="GP125" s="32"/>
      <c r="GQ125" s="32"/>
      <c r="GR125" s="32"/>
      <c r="GS125" s="32"/>
      <c r="GT125" s="32"/>
      <c r="GU125" s="32"/>
      <c r="GV125" s="32"/>
      <c r="GW125" s="32"/>
      <c r="GX125" s="32"/>
      <c r="GY125" s="32"/>
      <c r="GZ125" s="32"/>
      <c r="HA125" s="32"/>
      <c r="HB125" s="32"/>
      <c r="HC125" s="32"/>
      <c r="HD125" s="32"/>
      <c r="HE125" s="32"/>
      <c r="HF125" s="32"/>
      <c r="HG125" s="32"/>
      <c r="HH125" s="32"/>
      <c r="HI125" s="32"/>
      <c r="HJ125" s="32"/>
      <c r="HK125" s="32"/>
      <c r="HL125" s="32"/>
      <c r="HM125" s="32"/>
      <c r="HN125" s="32"/>
      <c r="HO125" s="32"/>
      <c r="HP125" s="32"/>
      <c r="HQ125" s="32"/>
      <c r="HR125" s="32"/>
      <c r="HS125" s="32"/>
      <c r="HT125" s="32"/>
      <c r="HU125" s="32"/>
      <c r="HV125" s="32"/>
      <c r="HW125" s="32"/>
      <c r="HX125" s="32"/>
      <c r="HY125" s="32"/>
      <c r="HZ125" s="32"/>
      <c r="IA125" s="32"/>
      <c r="IB125" s="32"/>
      <c r="IC125" s="32"/>
      <c r="ID125" s="32"/>
      <c r="IE125" s="32"/>
      <c r="IF125" s="32"/>
      <c r="IG125" s="32"/>
      <c r="IH125" s="32"/>
      <c r="II125" s="32"/>
      <c r="IJ125" s="32"/>
      <c r="IK125" s="32"/>
      <c r="IL125" s="32"/>
      <c r="IM125" s="32"/>
      <c r="IN125" s="32"/>
      <c r="IO125" s="32"/>
      <c r="IP125" s="32"/>
      <c r="IQ125" s="32"/>
      <c r="IR125" s="32"/>
      <c r="IS125" s="32"/>
      <c r="IT125" s="32"/>
      <c r="IU125" s="32"/>
      <c r="IV125" s="32"/>
      <c r="IW125" s="32"/>
      <c r="IX125" s="32"/>
      <c r="IY125" s="32"/>
      <c r="IZ125" s="32"/>
      <c r="JA125" s="32"/>
      <c r="JB125" s="32"/>
      <c r="JC125" s="32"/>
      <c r="JD125" s="32"/>
      <c r="JE125" s="32"/>
      <c r="JF125" s="32"/>
      <c r="JG125" s="32"/>
      <c r="JH125" s="32"/>
      <c r="JI125" s="32"/>
      <c r="JJ125" s="32"/>
      <c r="JK125" s="32"/>
      <c r="JL125" s="32"/>
      <c r="JM125" s="32"/>
      <c r="JN125" s="32"/>
      <c r="JO125" s="32"/>
      <c r="JP125" s="32"/>
      <c r="JQ125" s="32"/>
      <c r="JR125" s="32"/>
      <c r="JS125" s="34"/>
      <c r="JT125" s="2"/>
    </row>
    <row r="126" spans="1:280" x14ac:dyDescent="0.25">
      <c r="A126" s="13"/>
      <c r="B126" s="13"/>
      <c r="C126" s="18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21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26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8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8"/>
      <c r="GO126" s="32"/>
      <c r="GP126" s="32"/>
      <c r="GQ126" s="32"/>
      <c r="GR126" s="32"/>
      <c r="GS126" s="32"/>
      <c r="GT126" s="32"/>
      <c r="GU126" s="32"/>
      <c r="GV126" s="32"/>
      <c r="GW126" s="32"/>
      <c r="GX126" s="32"/>
      <c r="GY126" s="32"/>
      <c r="GZ126" s="32"/>
      <c r="HA126" s="32"/>
      <c r="HB126" s="32"/>
      <c r="HC126" s="32"/>
      <c r="HD126" s="32"/>
      <c r="HE126" s="32"/>
      <c r="HF126" s="32"/>
      <c r="HG126" s="32"/>
      <c r="HH126" s="32"/>
      <c r="HI126" s="32"/>
      <c r="HJ126" s="32"/>
      <c r="HK126" s="32"/>
      <c r="HL126" s="32"/>
      <c r="HM126" s="32"/>
      <c r="HN126" s="32"/>
      <c r="HO126" s="32"/>
      <c r="HP126" s="32"/>
      <c r="HQ126" s="32"/>
      <c r="HR126" s="32"/>
      <c r="HS126" s="32"/>
      <c r="HT126" s="32"/>
      <c r="HU126" s="32"/>
      <c r="HV126" s="32"/>
      <c r="HW126" s="32"/>
      <c r="HX126" s="32"/>
      <c r="HY126" s="32"/>
      <c r="HZ126" s="32"/>
      <c r="IA126" s="32"/>
      <c r="IB126" s="32"/>
      <c r="IC126" s="32"/>
      <c r="ID126" s="32"/>
      <c r="IE126" s="32"/>
      <c r="IF126" s="32"/>
      <c r="IG126" s="32"/>
      <c r="IH126" s="32"/>
      <c r="II126" s="32"/>
      <c r="IJ126" s="32"/>
      <c r="IK126" s="32"/>
      <c r="IL126" s="32"/>
      <c r="IM126" s="32"/>
      <c r="IN126" s="32"/>
      <c r="IO126" s="32"/>
      <c r="IP126" s="32"/>
      <c r="IQ126" s="32"/>
      <c r="IR126" s="32"/>
      <c r="IS126" s="32"/>
      <c r="IT126" s="32"/>
      <c r="IU126" s="32"/>
      <c r="IV126" s="32"/>
      <c r="IW126" s="32"/>
      <c r="IX126" s="32"/>
      <c r="IY126" s="32"/>
      <c r="IZ126" s="32"/>
      <c r="JA126" s="32"/>
      <c r="JB126" s="32"/>
      <c r="JC126" s="32"/>
      <c r="JD126" s="32"/>
      <c r="JE126" s="32"/>
      <c r="JF126" s="32"/>
      <c r="JG126" s="32"/>
      <c r="JH126" s="32"/>
      <c r="JI126" s="32"/>
      <c r="JJ126" s="32"/>
      <c r="JK126" s="32"/>
      <c r="JL126" s="32"/>
      <c r="JM126" s="32"/>
      <c r="JN126" s="32"/>
      <c r="JO126" s="32"/>
      <c r="JP126" s="32"/>
      <c r="JQ126" s="32"/>
      <c r="JR126" s="32"/>
      <c r="JS126" s="34"/>
      <c r="JT126" s="2"/>
    </row>
    <row r="127" spans="1:280" x14ac:dyDescent="0.25">
      <c r="A127" s="13"/>
      <c r="B127" s="13"/>
      <c r="C127" s="18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21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26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8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8"/>
      <c r="GO127" s="32"/>
      <c r="GP127" s="32"/>
      <c r="GQ127" s="32"/>
      <c r="GR127" s="32"/>
      <c r="GS127" s="32"/>
      <c r="GT127" s="32"/>
      <c r="GU127" s="32"/>
      <c r="GV127" s="32"/>
      <c r="GW127" s="32"/>
      <c r="GX127" s="32"/>
      <c r="GY127" s="32"/>
      <c r="GZ127" s="32"/>
      <c r="HA127" s="32"/>
      <c r="HB127" s="32"/>
      <c r="HC127" s="32"/>
      <c r="HD127" s="32"/>
      <c r="HE127" s="32"/>
      <c r="HF127" s="32"/>
      <c r="HG127" s="32"/>
      <c r="HH127" s="32"/>
      <c r="HI127" s="32"/>
      <c r="HJ127" s="32"/>
      <c r="HK127" s="32"/>
      <c r="HL127" s="32"/>
      <c r="HM127" s="32"/>
      <c r="HN127" s="32"/>
      <c r="HO127" s="32"/>
      <c r="HP127" s="32"/>
      <c r="HQ127" s="32"/>
      <c r="HR127" s="32"/>
      <c r="HS127" s="32"/>
      <c r="HT127" s="32"/>
      <c r="HU127" s="32"/>
      <c r="HV127" s="32"/>
      <c r="HW127" s="32"/>
      <c r="HX127" s="32"/>
      <c r="HY127" s="32"/>
      <c r="HZ127" s="32"/>
      <c r="IA127" s="32"/>
      <c r="IB127" s="32"/>
      <c r="IC127" s="32"/>
      <c r="ID127" s="32"/>
      <c r="IE127" s="32"/>
      <c r="IF127" s="32"/>
      <c r="IG127" s="32"/>
      <c r="IH127" s="32"/>
      <c r="II127" s="32"/>
      <c r="IJ127" s="32"/>
      <c r="IK127" s="32"/>
      <c r="IL127" s="32"/>
      <c r="IM127" s="32"/>
      <c r="IN127" s="32"/>
      <c r="IO127" s="32"/>
      <c r="IP127" s="32"/>
      <c r="IQ127" s="32"/>
      <c r="IR127" s="32"/>
      <c r="IS127" s="32"/>
      <c r="IT127" s="32"/>
      <c r="IU127" s="32"/>
      <c r="IV127" s="32"/>
      <c r="IW127" s="32"/>
      <c r="IX127" s="32"/>
      <c r="IY127" s="32"/>
      <c r="IZ127" s="32"/>
      <c r="JA127" s="32"/>
      <c r="JB127" s="32"/>
      <c r="JC127" s="32"/>
      <c r="JD127" s="32"/>
      <c r="JE127" s="32"/>
      <c r="JF127" s="32"/>
      <c r="JG127" s="32"/>
      <c r="JH127" s="32"/>
      <c r="JI127" s="32"/>
      <c r="JJ127" s="32"/>
      <c r="JK127" s="32"/>
      <c r="JL127" s="32"/>
      <c r="JM127" s="32"/>
      <c r="JN127" s="32"/>
      <c r="JO127" s="32"/>
      <c r="JP127" s="32"/>
      <c r="JQ127" s="32"/>
      <c r="JR127" s="32"/>
      <c r="JS127" s="34"/>
      <c r="JT127" s="2"/>
    </row>
    <row r="128" spans="1:280" x14ac:dyDescent="0.25">
      <c r="A128" s="13"/>
      <c r="B128" s="13"/>
      <c r="C128" s="18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21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26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8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8"/>
      <c r="GO128" s="32"/>
      <c r="GP128" s="32"/>
      <c r="GQ128" s="32"/>
      <c r="GR128" s="32"/>
      <c r="GS128" s="32"/>
      <c r="GT128" s="32"/>
      <c r="GU128" s="32"/>
      <c r="GV128" s="32"/>
      <c r="GW128" s="32"/>
      <c r="GX128" s="32"/>
      <c r="GY128" s="32"/>
      <c r="GZ128" s="32"/>
      <c r="HA128" s="32"/>
      <c r="HB128" s="32"/>
      <c r="HC128" s="32"/>
      <c r="HD128" s="32"/>
      <c r="HE128" s="32"/>
      <c r="HF128" s="32"/>
      <c r="HG128" s="32"/>
      <c r="HH128" s="32"/>
      <c r="HI128" s="32"/>
      <c r="HJ128" s="32"/>
      <c r="HK128" s="32"/>
      <c r="HL128" s="32"/>
      <c r="HM128" s="32"/>
      <c r="HN128" s="32"/>
      <c r="HO128" s="32"/>
      <c r="HP128" s="32"/>
      <c r="HQ128" s="32"/>
      <c r="HR128" s="32"/>
      <c r="HS128" s="32"/>
      <c r="HT128" s="32"/>
      <c r="HU128" s="32"/>
      <c r="HV128" s="32"/>
      <c r="HW128" s="32"/>
      <c r="HX128" s="32"/>
      <c r="HY128" s="32"/>
      <c r="HZ128" s="32"/>
      <c r="IA128" s="32"/>
      <c r="IB128" s="32"/>
      <c r="IC128" s="32"/>
      <c r="ID128" s="32"/>
      <c r="IE128" s="32"/>
      <c r="IF128" s="32"/>
      <c r="IG128" s="32"/>
      <c r="IH128" s="32"/>
      <c r="II128" s="32"/>
      <c r="IJ128" s="32"/>
      <c r="IK128" s="32"/>
      <c r="IL128" s="32"/>
      <c r="IM128" s="32"/>
      <c r="IN128" s="32"/>
      <c r="IO128" s="32"/>
      <c r="IP128" s="32"/>
      <c r="IQ128" s="32"/>
      <c r="IR128" s="32"/>
      <c r="IS128" s="32"/>
      <c r="IT128" s="32"/>
      <c r="IU128" s="32"/>
      <c r="IV128" s="32"/>
      <c r="IW128" s="32"/>
      <c r="IX128" s="32"/>
      <c r="IY128" s="32"/>
      <c r="IZ128" s="32"/>
      <c r="JA128" s="32"/>
      <c r="JB128" s="32"/>
      <c r="JC128" s="32"/>
      <c r="JD128" s="32"/>
      <c r="JE128" s="32"/>
      <c r="JF128" s="32"/>
      <c r="JG128" s="32"/>
      <c r="JH128" s="32"/>
      <c r="JI128" s="32"/>
      <c r="JJ128" s="32"/>
      <c r="JK128" s="32"/>
      <c r="JL128" s="32"/>
      <c r="JM128" s="32"/>
      <c r="JN128" s="32"/>
      <c r="JO128" s="32"/>
      <c r="JP128" s="32"/>
      <c r="JQ128" s="32"/>
      <c r="JR128" s="32"/>
      <c r="JS128" s="34"/>
      <c r="JT128" s="2"/>
    </row>
    <row r="129" spans="1:280" x14ac:dyDescent="0.25">
      <c r="A129" s="13"/>
      <c r="B129" s="13"/>
      <c r="C129" s="18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21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26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8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/>
      <c r="GK129" s="14"/>
      <c r="GL129" s="14"/>
      <c r="GM129" s="14"/>
      <c r="GN129" s="18"/>
      <c r="GO129" s="32"/>
      <c r="GP129" s="32"/>
      <c r="GQ129" s="32"/>
      <c r="GR129" s="32"/>
      <c r="GS129" s="32"/>
      <c r="GT129" s="32"/>
      <c r="GU129" s="32"/>
      <c r="GV129" s="32"/>
      <c r="GW129" s="32"/>
      <c r="GX129" s="32"/>
      <c r="GY129" s="32"/>
      <c r="GZ129" s="32"/>
      <c r="HA129" s="32"/>
      <c r="HB129" s="32"/>
      <c r="HC129" s="32"/>
      <c r="HD129" s="32"/>
      <c r="HE129" s="32"/>
      <c r="HF129" s="32"/>
      <c r="HG129" s="32"/>
      <c r="HH129" s="32"/>
      <c r="HI129" s="32"/>
      <c r="HJ129" s="32"/>
      <c r="HK129" s="32"/>
      <c r="HL129" s="32"/>
      <c r="HM129" s="32"/>
      <c r="HN129" s="32"/>
      <c r="HO129" s="32"/>
      <c r="HP129" s="32"/>
      <c r="HQ129" s="32"/>
      <c r="HR129" s="32"/>
      <c r="HS129" s="32"/>
      <c r="HT129" s="32"/>
      <c r="HU129" s="32"/>
      <c r="HV129" s="32"/>
      <c r="HW129" s="32"/>
      <c r="HX129" s="32"/>
      <c r="HY129" s="32"/>
      <c r="HZ129" s="32"/>
      <c r="IA129" s="32"/>
      <c r="IB129" s="32"/>
      <c r="IC129" s="32"/>
      <c r="ID129" s="32"/>
      <c r="IE129" s="32"/>
      <c r="IF129" s="32"/>
      <c r="IG129" s="32"/>
      <c r="IH129" s="32"/>
      <c r="II129" s="32"/>
      <c r="IJ129" s="32"/>
      <c r="IK129" s="32"/>
      <c r="IL129" s="32"/>
      <c r="IM129" s="32"/>
      <c r="IN129" s="32"/>
      <c r="IO129" s="32"/>
      <c r="IP129" s="32"/>
      <c r="IQ129" s="32"/>
      <c r="IR129" s="32"/>
      <c r="IS129" s="32"/>
      <c r="IT129" s="32"/>
      <c r="IU129" s="32"/>
      <c r="IV129" s="32"/>
      <c r="IW129" s="32"/>
      <c r="IX129" s="32"/>
      <c r="IY129" s="32"/>
      <c r="IZ129" s="32"/>
      <c r="JA129" s="32"/>
      <c r="JB129" s="32"/>
      <c r="JC129" s="32"/>
      <c r="JD129" s="32"/>
      <c r="JE129" s="32"/>
      <c r="JF129" s="32"/>
      <c r="JG129" s="32"/>
      <c r="JH129" s="32"/>
      <c r="JI129" s="32"/>
      <c r="JJ129" s="32"/>
      <c r="JK129" s="32"/>
      <c r="JL129" s="32"/>
      <c r="JM129" s="32"/>
      <c r="JN129" s="32"/>
      <c r="JO129" s="32"/>
      <c r="JP129" s="32"/>
      <c r="JQ129" s="32"/>
      <c r="JR129" s="32"/>
      <c r="JS129" s="34"/>
      <c r="JT129" s="2"/>
    </row>
    <row r="130" spans="1:280" x14ac:dyDescent="0.25">
      <c r="A130" s="13"/>
      <c r="B130" s="13"/>
      <c r="C130" s="18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21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26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8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14"/>
      <c r="EK130" s="14"/>
      <c r="EL130" s="14"/>
      <c r="EM130" s="14"/>
      <c r="EN130" s="14"/>
      <c r="EO130" s="14"/>
      <c r="EP130" s="14"/>
      <c r="EQ130" s="14"/>
      <c r="ER130" s="14"/>
      <c r="ES130" s="14"/>
      <c r="ET130" s="14"/>
      <c r="EU130" s="14"/>
      <c r="EV130" s="14"/>
      <c r="EW130" s="14"/>
      <c r="EX130" s="1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  <c r="GE130" s="14"/>
      <c r="GF130" s="14"/>
      <c r="GG130" s="14"/>
      <c r="GH130" s="14"/>
      <c r="GI130" s="14"/>
      <c r="GJ130" s="14"/>
      <c r="GK130" s="14"/>
      <c r="GL130" s="14"/>
      <c r="GM130" s="14"/>
      <c r="GN130" s="18"/>
      <c r="GO130" s="32"/>
      <c r="GP130" s="32"/>
      <c r="GQ130" s="32"/>
      <c r="GR130" s="32"/>
      <c r="GS130" s="32"/>
      <c r="GT130" s="32"/>
      <c r="GU130" s="32"/>
      <c r="GV130" s="32"/>
      <c r="GW130" s="32"/>
      <c r="GX130" s="32"/>
      <c r="GY130" s="32"/>
      <c r="GZ130" s="32"/>
      <c r="HA130" s="32"/>
      <c r="HB130" s="32"/>
      <c r="HC130" s="32"/>
      <c r="HD130" s="32"/>
      <c r="HE130" s="32"/>
      <c r="HF130" s="32"/>
      <c r="HG130" s="32"/>
      <c r="HH130" s="32"/>
      <c r="HI130" s="32"/>
      <c r="HJ130" s="32"/>
      <c r="HK130" s="32"/>
      <c r="HL130" s="32"/>
      <c r="HM130" s="32"/>
      <c r="HN130" s="32"/>
      <c r="HO130" s="32"/>
      <c r="HP130" s="32"/>
      <c r="HQ130" s="32"/>
      <c r="HR130" s="32"/>
      <c r="HS130" s="32"/>
      <c r="HT130" s="32"/>
      <c r="HU130" s="32"/>
      <c r="HV130" s="32"/>
      <c r="HW130" s="32"/>
      <c r="HX130" s="32"/>
      <c r="HY130" s="32"/>
      <c r="HZ130" s="32"/>
      <c r="IA130" s="32"/>
      <c r="IB130" s="32"/>
      <c r="IC130" s="32"/>
      <c r="ID130" s="32"/>
      <c r="IE130" s="32"/>
      <c r="IF130" s="32"/>
      <c r="IG130" s="32"/>
      <c r="IH130" s="32"/>
      <c r="II130" s="32"/>
      <c r="IJ130" s="32"/>
      <c r="IK130" s="32"/>
      <c r="IL130" s="32"/>
      <c r="IM130" s="32"/>
      <c r="IN130" s="32"/>
      <c r="IO130" s="32"/>
      <c r="IP130" s="32"/>
      <c r="IQ130" s="32"/>
      <c r="IR130" s="32"/>
      <c r="IS130" s="32"/>
      <c r="IT130" s="32"/>
      <c r="IU130" s="32"/>
      <c r="IV130" s="32"/>
      <c r="IW130" s="32"/>
      <c r="IX130" s="32"/>
      <c r="IY130" s="32"/>
      <c r="IZ130" s="32"/>
      <c r="JA130" s="32"/>
      <c r="JB130" s="32"/>
      <c r="JC130" s="32"/>
      <c r="JD130" s="32"/>
      <c r="JE130" s="32"/>
      <c r="JF130" s="32"/>
      <c r="JG130" s="32"/>
      <c r="JH130" s="32"/>
      <c r="JI130" s="32"/>
      <c r="JJ130" s="32"/>
      <c r="JK130" s="32"/>
      <c r="JL130" s="32"/>
      <c r="JM130" s="32"/>
      <c r="JN130" s="32"/>
      <c r="JO130" s="32"/>
      <c r="JP130" s="32"/>
      <c r="JQ130" s="32"/>
      <c r="JR130" s="32"/>
      <c r="JS130" s="34"/>
      <c r="JT130" s="2"/>
    </row>
    <row r="131" spans="1:280" x14ac:dyDescent="0.25">
      <c r="A131" s="13"/>
      <c r="B131" s="13"/>
      <c r="C131" s="18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21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26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8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4"/>
      <c r="EE131" s="14"/>
      <c r="EF131" s="14"/>
      <c r="EG131" s="14"/>
      <c r="EH131" s="14"/>
      <c r="EI131" s="14"/>
      <c r="EJ131" s="14"/>
      <c r="EK131" s="14"/>
      <c r="EL131" s="14"/>
      <c r="EM131" s="14"/>
      <c r="EN131" s="14"/>
      <c r="EO131" s="14"/>
      <c r="EP131" s="14"/>
      <c r="EQ131" s="14"/>
      <c r="ER131" s="14"/>
      <c r="ES131" s="14"/>
      <c r="ET131" s="14"/>
      <c r="EU131" s="14"/>
      <c r="EV131" s="14"/>
      <c r="EW131" s="14"/>
      <c r="EX131" s="14"/>
      <c r="EY131" s="14"/>
      <c r="EZ131" s="14"/>
      <c r="FA131" s="14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4"/>
      <c r="FO131" s="14"/>
      <c r="FP131" s="14"/>
      <c r="FQ131" s="14"/>
      <c r="FR131" s="14"/>
      <c r="FS131" s="14"/>
      <c r="FT131" s="14"/>
      <c r="FU131" s="14"/>
      <c r="FV131" s="14"/>
      <c r="FW131" s="14"/>
      <c r="FX131" s="14"/>
      <c r="FY131" s="14"/>
      <c r="FZ131" s="14"/>
      <c r="GA131" s="14"/>
      <c r="GB131" s="14"/>
      <c r="GC131" s="14"/>
      <c r="GD131" s="14"/>
      <c r="GE131" s="14"/>
      <c r="GF131" s="14"/>
      <c r="GG131" s="14"/>
      <c r="GH131" s="14"/>
      <c r="GI131" s="14"/>
      <c r="GJ131" s="14"/>
      <c r="GK131" s="14"/>
      <c r="GL131" s="14"/>
      <c r="GM131" s="14"/>
      <c r="GN131" s="18"/>
      <c r="GO131" s="32"/>
      <c r="GP131" s="32"/>
      <c r="GQ131" s="32"/>
      <c r="GR131" s="32"/>
      <c r="GS131" s="32"/>
      <c r="GT131" s="32"/>
      <c r="GU131" s="32"/>
      <c r="GV131" s="32"/>
      <c r="GW131" s="32"/>
      <c r="GX131" s="32"/>
      <c r="GY131" s="32"/>
      <c r="GZ131" s="32"/>
      <c r="HA131" s="32"/>
      <c r="HB131" s="32"/>
      <c r="HC131" s="32"/>
      <c r="HD131" s="32"/>
      <c r="HE131" s="32"/>
      <c r="HF131" s="32"/>
      <c r="HG131" s="32"/>
      <c r="HH131" s="32"/>
      <c r="HI131" s="32"/>
      <c r="HJ131" s="32"/>
      <c r="HK131" s="32"/>
      <c r="HL131" s="32"/>
      <c r="HM131" s="32"/>
      <c r="HN131" s="32"/>
      <c r="HO131" s="32"/>
      <c r="HP131" s="32"/>
      <c r="HQ131" s="32"/>
      <c r="HR131" s="32"/>
      <c r="HS131" s="32"/>
      <c r="HT131" s="32"/>
      <c r="HU131" s="32"/>
      <c r="HV131" s="32"/>
      <c r="HW131" s="32"/>
      <c r="HX131" s="32"/>
      <c r="HY131" s="32"/>
      <c r="HZ131" s="32"/>
      <c r="IA131" s="32"/>
      <c r="IB131" s="32"/>
      <c r="IC131" s="32"/>
      <c r="ID131" s="32"/>
      <c r="IE131" s="32"/>
      <c r="IF131" s="32"/>
      <c r="IG131" s="32"/>
      <c r="IH131" s="32"/>
      <c r="II131" s="32"/>
      <c r="IJ131" s="32"/>
      <c r="IK131" s="32"/>
      <c r="IL131" s="32"/>
      <c r="IM131" s="32"/>
      <c r="IN131" s="32"/>
      <c r="IO131" s="32"/>
      <c r="IP131" s="32"/>
      <c r="IQ131" s="32"/>
      <c r="IR131" s="32"/>
      <c r="IS131" s="32"/>
      <c r="IT131" s="32"/>
      <c r="IU131" s="32"/>
      <c r="IV131" s="32"/>
      <c r="IW131" s="32"/>
      <c r="IX131" s="32"/>
      <c r="IY131" s="32"/>
      <c r="IZ131" s="32"/>
      <c r="JA131" s="32"/>
      <c r="JB131" s="32"/>
      <c r="JC131" s="32"/>
      <c r="JD131" s="32"/>
      <c r="JE131" s="32"/>
      <c r="JF131" s="32"/>
      <c r="JG131" s="32"/>
      <c r="JH131" s="32"/>
      <c r="JI131" s="32"/>
      <c r="JJ131" s="32"/>
      <c r="JK131" s="32"/>
      <c r="JL131" s="32"/>
      <c r="JM131" s="32"/>
      <c r="JN131" s="32"/>
      <c r="JO131" s="32"/>
      <c r="JP131" s="32"/>
      <c r="JQ131" s="32"/>
      <c r="JR131" s="32"/>
      <c r="JS131" s="34"/>
      <c r="JT131" s="2"/>
    </row>
    <row r="132" spans="1:280" x14ac:dyDescent="0.25">
      <c r="A132" s="13"/>
      <c r="B132" s="13"/>
      <c r="C132" s="18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21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26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8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  <c r="EW132" s="14"/>
      <c r="EX132" s="1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  <c r="GE132" s="14"/>
      <c r="GF132" s="14"/>
      <c r="GG132" s="14"/>
      <c r="GH132" s="14"/>
      <c r="GI132" s="14"/>
      <c r="GJ132" s="14"/>
      <c r="GK132" s="14"/>
      <c r="GL132" s="14"/>
      <c r="GM132" s="14"/>
      <c r="GN132" s="18"/>
      <c r="GO132" s="32"/>
      <c r="GP132" s="32"/>
      <c r="GQ132" s="32"/>
      <c r="GR132" s="32"/>
      <c r="GS132" s="32"/>
      <c r="GT132" s="32"/>
      <c r="GU132" s="32"/>
      <c r="GV132" s="32"/>
      <c r="GW132" s="32"/>
      <c r="GX132" s="32"/>
      <c r="GY132" s="32"/>
      <c r="GZ132" s="32"/>
      <c r="HA132" s="32"/>
      <c r="HB132" s="32"/>
      <c r="HC132" s="32"/>
      <c r="HD132" s="32"/>
      <c r="HE132" s="32"/>
      <c r="HF132" s="32"/>
      <c r="HG132" s="32"/>
      <c r="HH132" s="32"/>
      <c r="HI132" s="32"/>
      <c r="HJ132" s="32"/>
      <c r="HK132" s="32"/>
      <c r="HL132" s="32"/>
      <c r="HM132" s="32"/>
      <c r="HN132" s="32"/>
      <c r="HO132" s="32"/>
      <c r="HP132" s="32"/>
      <c r="HQ132" s="32"/>
      <c r="HR132" s="32"/>
      <c r="HS132" s="32"/>
      <c r="HT132" s="32"/>
      <c r="HU132" s="32"/>
      <c r="HV132" s="32"/>
      <c r="HW132" s="32"/>
      <c r="HX132" s="32"/>
      <c r="HY132" s="32"/>
      <c r="HZ132" s="32"/>
      <c r="IA132" s="32"/>
      <c r="IB132" s="32"/>
      <c r="IC132" s="32"/>
      <c r="ID132" s="32"/>
      <c r="IE132" s="32"/>
      <c r="IF132" s="32"/>
      <c r="IG132" s="32"/>
      <c r="IH132" s="32"/>
      <c r="II132" s="32"/>
      <c r="IJ132" s="32"/>
      <c r="IK132" s="32"/>
      <c r="IL132" s="32"/>
      <c r="IM132" s="32"/>
      <c r="IN132" s="32"/>
      <c r="IO132" s="32"/>
      <c r="IP132" s="32"/>
      <c r="IQ132" s="32"/>
      <c r="IR132" s="32"/>
      <c r="IS132" s="32"/>
      <c r="IT132" s="32"/>
      <c r="IU132" s="32"/>
      <c r="IV132" s="32"/>
      <c r="IW132" s="32"/>
      <c r="IX132" s="32"/>
      <c r="IY132" s="32"/>
      <c r="IZ132" s="32"/>
      <c r="JA132" s="32"/>
      <c r="JB132" s="32"/>
      <c r="JC132" s="32"/>
      <c r="JD132" s="32"/>
      <c r="JE132" s="32"/>
      <c r="JF132" s="32"/>
      <c r="JG132" s="32"/>
      <c r="JH132" s="32"/>
      <c r="JI132" s="32"/>
      <c r="JJ132" s="32"/>
      <c r="JK132" s="32"/>
      <c r="JL132" s="32"/>
      <c r="JM132" s="32"/>
      <c r="JN132" s="32"/>
      <c r="JO132" s="32"/>
      <c r="JP132" s="32"/>
      <c r="JQ132" s="32"/>
      <c r="JR132" s="32"/>
      <c r="JS132" s="34"/>
      <c r="JT132" s="2"/>
    </row>
    <row r="133" spans="1:280" x14ac:dyDescent="0.25">
      <c r="A133" s="13"/>
      <c r="B133" s="13"/>
      <c r="C133" s="18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21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26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8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  <c r="EW133" s="14"/>
      <c r="EX133" s="1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  <c r="GE133" s="14"/>
      <c r="GF133" s="14"/>
      <c r="GG133" s="14"/>
      <c r="GH133" s="14"/>
      <c r="GI133" s="14"/>
      <c r="GJ133" s="14"/>
      <c r="GK133" s="14"/>
      <c r="GL133" s="14"/>
      <c r="GM133" s="14"/>
      <c r="GN133" s="18"/>
      <c r="GO133" s="32"/>
      <c r="GP133" s="32"/>
      <c r="GQ133" s="32"/>
      <c r="GR133" s="32"/>
      <c r="GS133" s="32"/>
      <c r="GT133" s="32"/>
      <c r="GU133" s="32"/>
      <c r="GV133" s="32"/>
      <c r="GW133" s="32"/>
      <c r="GX133" s="32"/>
      <c r="GY133" s="32"/>
      <c r="GZ133" s="32"/>
      <c r="HA133" s="32"/>
      <c r="HB133" s="32"/>
      <c r="HC133" s="32"/>
      <c r="HD133" s="32"/>
      <c r="HE133" s="32"/>
      <c r="HF133" s="32"/>
      <c r="HG133" s="32"/>
      <c r="HH133" s="32"/>
      <c r="HI133" s="32"/>
      <c r="HJ133" s="32"/>
      <c r="HK133" s="32"/>
      <c r="HL133" s="32"/>
      <c r="HM133" s="32"/>
      <c r="HN133" s="32"/>
      <c r="HO133" s="32"/>
      <c r="HP133" s="32"/>
      <c r="HQ133" s="32"/>
      <c r="HR133" s="32"/>
      <c r="HS133" s="32"/>
      <c r="HT133" s="32"/>
      <c r="HU133" s="32"/>
      <c r="HV133" s="32"/>
      <c r="HW133" s="32"/>
      <c r="HX133" s="32"/>
      <c r="HY133" s="32"/>
      <c r="HZ133" s="32"/>
      <c r="IA133" s="32"/>
      <c r="IB133" s="32"/>
      <c r="IC133" s="32"/>
      <c r="ID133" s="32"/>
      <c r="IE133" s="32"/>
      <c r="IF133" s="32"/>
      <c r="IG133" s="32"/>
      <c r="IH133" s="32"/>
      <c r="II133" s="32"/>
      <c r="IJ133" s="32"/>
      <c r="IK133" s="32"/>
      <c r="IL133" s="32"/>
      <c r="IM133" s="32"/>
      <c r="IN133" s="32"/>
      <c r="IO133" s="32"/>
      <c r="IP133" s="32"/>
      <c r="IQ133" s="32"/>
      <c r="IR133" s="32"/>
      <c r="IS133" s="32"/>
      <c r="IT133" s="32"/>
      <c r="IU133" s="32"/>
      <c r="IV133" s="32"/>
      <c r="IW133" s="32"/>
      <c r="IX133" s="32"/>
      <c r="IY133" s="32"/>
      <c r="IZ133" s="32"/>
      <c r="JA133" s="32"/>
      <c r="JB133" s="32"/>
      <c r="JC133" s="32"/>
      <c r="JD133" s="32"/>
      <c r="JE133" s="32"/>
      <c r="JF133" s="32"/>
      <c r="JG133" s="32"/>
      <c r="JH133" s="32"/>
      <c r="JI133" s="32"/>
      <c r="JJ133" s="32"/>
      <c r="JK133" s="32"/>
      <c r="JL133" s="32"/>
      <c r="JM133" s="32"/>
      <c r="JN133" s="32"/>
      <c r="JO133" s="32"/>
      <c r="JP133" s="32"/>
      <c r="JQ133" s="32"/>
      <c r="JR133" s="32"/>
      <c r="JS133" s="34"/>
      <c r="JT133" s="2"/>
    </row>
    <row r="134" spans="1:280" x14ac:dyDescent="0.25">
      <c r="A134" s="13"/>
      <c r="B134" s="13"/>
      <c r="C134" s="18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21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26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8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  <c r="EW134" s="14"/>
      <c r="EX134" s="1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  <c r="GE134" s="14"/>
      <c r="GF134" s="14"/>
      <c r="GG134" s="14"/>
      <c r="GH134" s="14"/>
      <c r="GI134" s="14"/>
      <c r="GJ134" s="14"/>
      <c r="GK134" s="14"/>
      <c r="GL134" s="14"/>
      <c r="GM134" s="14"/>
      <c r="GN134" s="18"/>
      <c r="GO134" s="32"/>
      <c r="GP134" s="32"/>
      <c r="GQ134" s="32"/>
      <c r="GR134" s="32"/>
      <c r="GS134" s="32"/>
      <c r="GT134" s="32"/>
      <c r="GU134" s="32"/>
      <c r="GV134" s="32"/>
      <c r="GW134" s="32"/>
      <c r="GX134" s="32"/>
      <c r="GY134" s="32"/>
      <c r="GZ134" s="32"/>
      <c r="HA134" s="32"/>
      <c r="HB134" s="32"/>
      <c r="HC134" s="32"/>
      <c r="HD134" s="32"/>
      <c r="HE134" s="32"/>
      <c r="HF134" s="32"/>
      <c r="HG134" s="32"/>
      <c r="HH134" s="32"/>
      <c r="HI134" s="32"/>
      <c r="HJ134" s="32"/>
      <c r="HK134" s="32"/>
      <c r="HL134" s="32"/>
      <c r="HM134" s="32"/>
      <c r="HN134" s="32"/>
      <c r="HO134" s="32"/>
      <c r="HP134" s="32"/>
      <c r="HQ134" s="32"/>
      <c r="HR134" s="32"/>
      <c r="HS134" s="32"/>
      <c r="HT134" s="32"/>
      <c r="HU134" s="32"/>
      <c r="HV134" s="32"/>
      <c r="HW134" s="32"/>
      <c r="HX134" s="32"/>
      <c r="HY134" s="32"/>
      <c r="HZ134" s="32"/>
      <c r="IA134" s="32"/>
      <c r="IB134" s="32"/>
      <c r="IC134" s="32"/>
      <c r="ID134" s="32"/>
      <c r="IE134" s="32"/>
      <c r="IF134" s="32"/>
      <c r="IG134" s="32"/>
      <c r="IH134" s="32"/>
      <c r="II134" s="32"/>
      <c r="IJ134" s="32"/>
      <c r="IK134" s="32"/>
      <c r="IL134" s="32"/>
      <c r="IM134" s="32"/>
      <c r="IN134" s="32"/>
      <c r="IO134" s="32"/>
      <c r="IP134" s="32"/>
      <c r="IQ134" s="32"/>
      <c r="IR134" s="32"/>
      <c r="IS134" s="32"/>
      <c r="IT134" s="32"/>
      <c r="IU134" s="32"/>
      <c r="IV134" s="32"/>
      <c r="IW134" s="32"/>
      <c r="IX134" s="32"/>
      <c r="IY134" s="32"/>
      <c r="IZ134" s="32"/>
      <c r="JA134" s="32"/>
      <c r="JB134" s="32"/>
      <c r="JC134" s="32"/>
      <c r="JD134" s="32"/>
      <c r="JE134" s="32"/>
      <c r="JF134" s="32"/>
      <c r="JG134" s="32"/>
      <c r="JH134" s="32"/>
      <c r="JI134" s="32"/>
      <c r="JJ134" s="32"/>
      <c r="JK134" s="32"/>
      <c r="JL134" s="32"/>
      <c r="JM134" s="32"/>
      <c r="JN134" s="32"/>
      <c r="JO134" s="32"/>
      <c r="JP134" s="32"/>
      <c r="JQ134" s="32"/>
      <c r="JR134" s="32"/>
      <c r="JS134" s="34"/>
      <c r="JT134" s="2"/>
    </row>
    <row r="135" spans="1:280" x14ac:dyDescent="0.25">
      <c r="A135" s="13"/>
      <c r="B135" s="13"/>
      <c r="C135" s="18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21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26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8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/>
      <c r="GK135" s="14"/>
      <c r="GL135" s="14"/>
      <c r="GM135" s="14"/>
      <c r="GN135" s="18"/>
      <c r="GO135" s="32"/>
      <c r="GP135" s="32"/>
      <c r="GQ135" s="32"/>
      <c r="GR135" s="32"/>
      <c r="GS135" s="32"/>
      <c r="GT135" s="32"/>
      <c r="GU135" s="32"/>
      <c r="GV135" s="32"/>
      <c r="GW135" s="32"/>
      <c r="GX135" s="32"/>
      <c r="GY135" s="32"/>
      <c r="GZ135" s="32"/>
      <c r="HA135" s="32"/>
      <c r="HB135" s="32"/>
      <c r="HC135" s="32"/>
      <c r="HD135" s="32"/>
      <c r="HE135" s="32"/>
      <c r="HF135" s="32"/>
      <c r="HG135" s="32"/>
      <c r="HH135" s="32"/>
      <c r="HI135" s="32"/>
      <c r="HJ135" s="32"/>
      <c r="HK135" s="32"/>
      <c r="HL135" s="32"/>
      <c r="HM135" s="32"/>
      <c r="HN135" s="32"/>
      <c r="HO135" s="32"/>
      <c r="HP135" s="32"/>
      <c r="HQ135" s="32"/>
      <c r="HR135" s="32"/>
      <c r="HS135" s="32"/>
      <c r="HT135" s="32"/>
      <c r="HU135" s="32"/>
      <c r="HV135" s="32"/>
      <c r="HW135" s="32"/>
      <c r="HX135" s="32"/>
      <c r="HY135" s="32"/>
      <c r="HZ135" s="32"/>
      <c r="IA135" s="32"/>
      <c r="IB135" s="32"/>
      <c r="IC135" s="32"/>
      <c r="ID135" s="32"/>
      <c r="IE135" s="32"/>
      <c r="IF135" s="32"/>
      <c r="IG135" s="32"/>
      <c r="IH135" s="32"/>
      <c r="II135" s="32"/>
      <c r="IJ135" s="32"/>
      <c r="IK135" s="32"/>
      <c r="IL135" s="32"/>
      <c r="IM135" s="32"/>
      <c r="IN135" s="32"/>
      <c r="IO135" s="32"/>
      <c r="IP135" s="32"/>
      <c r="IQ135" s="32"/>
      <c r="IR135" s="32"/>
      <c r="IS135" s="32"/>
      <c r="IT135" s="32"/>
      <c r="IU135" s="32"/>
      <c r="IV135" s="32"/>
      <c r="IW135" s="32"/>
      <c r="IX135" s="32"/>
      <c r="IY135" s="32"/>
      <c r="IZ135" s="32"/>
      <c r="JA135" s="32"/>
      <c r="JB135" s="32"/>
      <c r="JC135" s="32"/>
      <c r="JD135" s="32"/>
      <c r="JE135" s="32"/>
      <c r="JF135" s="32"/>
      <c r="JG135" s="32"/>
      <c r="JH135" s="32"/>
      <c r="JI135" s="32"/>
      <c r="JJ135" s="32"/>
      <c r="JK135" s="32"/>
      <c r="JL135" s="32"/>
      <c r="JM135" s="32"/>
      <c r="JN135" s="32"/>
      <c r="JO135" s="32"/>
      <c r="JP135" s="32"/>
      <c r="JQ135" s="32"/>
      <c r="JR135" s="32"/>
      <c r="JS135" s="34"/>
      <c r="JT135" s="2"/>
    </row>
    <row r="136" spans="1:280" x14ac:dyDescent="0.25">
      <c r="A136" s="13"/>
      <c r="B136" s="13"/>
      <c r="C136" s="18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21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26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8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/>
      <c r="GK136" s="14"/>
      <c r="GL136" s="14"/>
      <c r="GM136" s="14"/>
      <c r="GN136" s="18"/>
      <c r="GO136" s="32"/>
      <c r="GP136" s="32"/>
      <c r="GQ136" s="32"/>
      <c r="GR136" s="32"/>
      <c r="GS136" s="32"/>
      <c r="GT136" s="32"/>
      <c r="GU136" s="32"/>
      <c r="GV136" s="32"/>
      <c r="GW136" s="32"/>
      <c r="GX136" s="32"/>
      <c r="GY136" s="32"/>
      <c r="GZ136" s="32"/>
      <c r="HA136" s="32"/>
      <c r="HB136" s="32"/>
      <c r="HC136" s="32"/>
      <c r="HD136" s="32"/>
      <c r="HE136" s="32"/>
      <c r="HF136" s="32"/>
      <c r="HG136" s="32"/>
      <c r="HH136" s="32"/>
      <c r="HI136" s="32"/>
      <c r="HJ136" s="32"/>
      <c r="HK136" s="32"/>
      <c r="HL136" s="32"/>
      <c r="HM136" s="32"/>
      <c r="HN136" s="32"/>
      <c r="HO136" s="32"/>
      <c r="HP136" s="32"/>
      <c r="HQ136" s="32"/>
      <c r="HR136" s="32"/>
      <c r="HS136" s="32"/>
      <c r="HT136" s="32"/>
      <c r="HU136" s="32"/>
      <c r="HV136" s="32"/>
      <c r="HW136" s="32"/>
      <c r="HX136" s="32"/>
      <c r="HY136" s="32"/>
      <c r="HZ136" s="32"/>
      <c r="IA136" s="32"/>
      <c r="IB136" s="32"/>
      <c r="IC136" s="32"/>
      <c r="ID136" s="32"/>
      <c r="IE136" s="32"/>
      <c r="IF136" s="32"/>
      <c r="IG136" s="32"/>
      <c r="IH136" s="32"/>
      <c r="II136" s="32"/>
      <c r="IJ136" s="32"/>
      <c r="IK136" s="32"/>
      <c r="IL136" s="32"/>
      <c r="IM136" s="32"/>
      <c r="IN136" s="32"/>
      <c r="IO136" s="32"/>
      <c r="IP136" s="32"/>
      <c r="IQ136" s="32"/>
      <c r="IR136" s="32"/>
      <c r="IS136" s="32"/>
      <c r="IT136" s="32"/>
      <c r="IU136" s="32"/>
      <c r="IV136" s="32"/>
      <c r="IW136" s="32"/>
      <c r="IX136" s="32"/>
      <c r="IY136" s="32"/>
      <c r="IZ136" s="32"/>
      <c r="JA136" s="32"/>
      <c r="JB136" s="32"/>
      <c r="JC136" s="32"/>
      <c r="JD136" s="32"/>
      <c r="JE136" s="32"/>
      <c r="JF136" s="32"/>
      <c r="JG136" s="32"/>
      <c r="JH136" s="32"/>
      <c r="JI136" s="32"/>
      <c r="JJ136" s="32"/>
      <c r="JK136" s="32"/>
      <c r="JL136" s="32"/>
      <c r="JM136" s="32"/>
      <c r="JN136" s="32"/>
      <c r="JO136" s="32"/>
      <c r="JP136" s="32"/>
      <c r="JQ136" s="32"/>
      <c r="JR136" s="32"/>
      <c r="JS136" s="34"/>
      <c r="JT136" s="2"/>
    </row>
    <row r="137" spans="1:280" x14ac:dyDescent="0.25">
      <c r="A137" s="13"/>
      <c r="B137" s="13"/>
      <c r="C137" s="18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21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26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8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/>
      <c r="GK137" s="14"/>
      <c r="GL137" s="14"/>
      <c r="GM137" s="14"/>
      <c r="GN137" s="18"/>
      <c r="GO137" s="32"/>
      <c r="GP137" s="32"/>
      <c r="GQ137" s="32"/>
      <c r="GR137" s="32"/>
      <c r="GS137" s="32"/>
      <c r="GT137" s="32"/>
      <c r="GU137" s="32"/>
      <c r="GV137" s="32"/>
      <c r="GW137" s="32"/>
      <c r="GX137" s="32"/>
      <c r="GY137" s="32"/>
      <c r="GZ137" s="32"/>
      <c r="HA137" s="32"/>
      <c r="HB137" s="32"/>
      <c r="HC137" s="32"/>
      <c r="HD137" s="32"/>
      <c r="HE137" s="32"/>
      <c r="HF137" s="32"/>
      <c r="HG137" s="32"/>
      <c r="HH137" s="32"/>
      <c r="HI137" s="32"/>
      <c r="HJ137" s="32"/>
      <c r="HK137" s="32"/>
      <c r="HL137" s="32"/>
      <c r="HM137" s="32"/>
      <c r="HN137" s="32"/>
      <c r="HO137" s="32"/>
      <c r="HP137" s="32"/>
      <c r="HQ137" s="32"/>
      <c r="HR137" s="32"/>
      <c r="HS137" s="32"/>
      <c r="HT137" s="32"/>
      <c r="HU137" s="32"/>
      <c r="HV137" s="32"/>
      <c r="HW137" s="32"/>
      <c r="HX137" s="32"/>
      <c r="HY137" s="32"/>
      <c r="HZ137" s="32"/>
      <c r="IA137" s="32"/>
      <c r="IB137" s="32"/>
      <c r="IC137" s="32"/>
      <c r="ID137" s="32"/>
      <c r="IE137" s="32"/>
      <c r="IF137" s="32"/>
      <c r="IG137" s="32"/>
      <c r="IH137" s="32"/>
      <c r="II137" s="32"/>
      <c r="IJ137" s="32"/>
      <c r="IK137" s="32"/>
      <c r="IL137" s="32"/>
      <c r="IM137" s="32"/>
      <c r="IN137" s="32"/>
      <c r="IO137" s="32"/>
      <c r="IP137" s="32"/>
      <c r="IQ137" s="32"/>
      <c r="IR137" s="32"/>
      <c r="IS137" s="32"/>
      <c r="IT137" s="32"/>
      <c r="IU137" s="32"/>
      <c r="IV137" s="32"/>
      <c r="IW137" s="32"/>
      <c r="IX137" s="32"/>
      <c r="IY137" s="32"/>
      <c r="IZ137" s="32"/>
      <c r="JA137" s="32"/>
      <c r="JB137" s="32"/>
      <c r="JC137" s="32"/>
      <c r="JD137" s="32"/>
      <c r="JE137" s="32"/>
      <c r="JF137" s="32"/>
      <c r="JG137" s="32"/>
      <c r="JH137" s="32"/>
      <c r="JI137" s="32"/>
      <c r="JJ137" s="32"/>
      <c r="JK137" s="32"/>
      <c r="JL137" s="32"/>
      <c r="JM137" s="32"/>
      <c r="JN137" s="32"/>
      <c r="JO137" s="32"/>
      <c r="JP137" s="32"/>
      <c r="JQ137" s="32"/>
      <c r="JR137" s="32"/>
      <c r="JS137" s="34"/>
      <c r="JT137" s="2"/>
    </row>
    <row r="138" spans="1:280" x14ac:dyDescent="0.25">
      <c r="A138" s="13"/>
      <c r="B138" s="13"/>
      <c r="C138" s="18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21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26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8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/>
      <c r="GK138" s="14"/>
      <c r="GL138" s="14"/>
      <c r="GM138" s="14"/>
      <c r="GN138" s="18"/>
      <c r="GO138" s="32"/>
      <c r="GP138" s="32"/>
      <c r="GQ138" s="32"/>
      <c r="GR138" s="32"/>
      <c r="GS138" s="32"/>
      <c r="GT138" s="32"/>
      <c r="GU138" s="32"/>
      <c r="GV138" s="32"/>
      <c r="GW138" s="32"/>
      <c r="GX138" s="32"/>
      <c r="GY138" s="32"/>
      <c r="GZ138" s="32"/>
      <c r="HA138" s="32"/>
      <c r="HB138" s="32"/>
      <c r="HC138" s="32"/>
      <c r="HD138" s="32"/>
      <c r="HE138" s="32"/>
      <c r="HF138" s="32"/>
      <c r="HG138" s="32"/>
      <c r="HH138" s="32"/>
      <c r="HI138" s="32"/>
      <c r="HJ138" s="32"/>
      <c r="HK138" s="32"/>
      <c r="HL138" s="32"/>
      <c r="HM138" s="32"/>
      <c r="HN138" s="32"/>
      <c r="HO138" s="32"/>
      <c r="HP138" s="32"/>
      <c r="HQ138" s="32"/>
      <c r="HR138" s="32"/>
      <c r="HS138" s="32"/>
      <c r="HT138" s="32"/>
      <c r="HU138" s="32"/>
      <c r="HV138" s="32"/>
      <c r="HW138" s="32"/>
      <c r="HX138" s="32"/>
      <c r="HY138" s="32"/>
      <c r="HZ138" s="32"/>
      <c r="IA138" s="32"/>
      <c r="IB138" s="32"/>
      <c r="IC138" s="32"/>
      <c r="ID138" s="32"/>
      <c r="IE138" s="32"/>
      <c r="IF138" s="32"/>
      <c r="IG138" s="32"/>
      <c r="IH138" s="32"/>
      <c r="II138" s="32"/>
      <c r="IJ138" s="32"/>
      <c r="IK138" s="32"/>
      <c r="IL138" s="32"/>
      <c r="IM138" s="32"/>
      <c r="IN138" s="32"/>
      <c r="IO138" s="32"/>
      <c r="IP138" s="32"/>
      <c r="IQ138" s="32"/>
      <c r="IR138" s="32"/>
      <c r="IS138" s="32"/>
      <c r="IT138" s="32"/>
      <c r="IU138" s="32"/>
      <c r="IV138" s="32"/>
      <c r="IW138" s="32"/>
      <c r="IX138" s="32"/>
      <c r="IY138" s="32"/>
      <c r="IZ138" s="32"/>
      <c r="JA138" s="32"/>
      <c r="JB138" s="32"/>
      <c r="JC138" s="32"/>
      <c r="JD138" s="32"/>
      <c r="JE138" s="32"/>
      <c r="JF138" s="32"/>
      <c r="JG138" s="32"/>
      <c r="JH138" s="32"/>
      <c r="JI138" s="32"/>
      <c r="JJ138" s="32"/>
      <c r="JK138" s="32"/>
      <c r="JL138" s="32"/>
      <c r="JM138" s="32"/>
      <c r="JN138" s="32"/>
      <c r="JO138" s="32"/>
      <c r="JP138" s="32"/>
      <c r="JQ138" s="32"/>
      <c r="JR138" s="32"/>
      <c r="JS138" s="34"/>
      <c r="JT138" s="2"/>
    </row>
    <row r="139" spans="1:280" x14ac:dyDescent="0.25">
      <c r="A139" s="13"/>
      <c r="B139" s="13"/>
      <c r="C139" s="18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21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26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8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/>
      <c r="GK139" s="14"/>
      <c r="GL139" s="14"/>
      <c r="GM139" s="14"/>
      <c r="GN139" s="18"/>
      <c r="GO139" s="32"/>
      <c r="GP139" s="32"/>
      <c r="GQ139" s="32"/>
      <c r="GR139" s="32"/>
      <c r="GS139" s="32"/>
      <c r="GT139" s="32"/>
      <c r="GU139" s="32"/>
      <c r="GV139" s="32"/>
      <c r="GW139" s="32"/>
      <c r="GX139" s="32"/>
      <c r="GY139" s="32"/>
      <c r="GZ139" s="32"/>
      <c r="HA139" s="32"/>
      <c r="HB139" s="32"/>
      <c r="HC139" s="32"/>
      <c r="HD139" s="32"/>
      <c r="HE139" s="32"/>
      <c r="HF139" s="32"/>
      <c r="HG139" s="32"/>
      <c r="HH139" s="32"/>
      <c r="HI139" s="32"/>
      <c r="HJ139" s="32"/>
      <c r="HK139" s="32"/>
      <c r="HL139" s="32"/>
      <c r="HM139" s="32"/>
      <c r="HN139" s="32"/>
      <c r="HO139" s="32"/>
      <c r="HP139" s="32"/>
      <c r="HQ139" s="32"/>
      <c r="HR139" s="32"/>
      <c r="HS139" s="32"/>
      <c r="HT139" s="32"/>
      <c r="HU139" s="32"/>
      <c r="HV139" s="32"/>
      <c r="HW139" s="32"/>
      <c r="HX139" s="32"/>
      <c r="HY139" s="32"/>
      <c r="HZ139" s="32"/>
      <c r="IA139" s="32"/>
      <c r="IB139" s="32"/>
      <c r="IC139" s="32"/>
      <c r="ID139" s="32"/>
      <c r="IE139" s="32"/>
      <c r="IF139" s="32"/>
      <c r="IG139" s="32"/>
      <c r="IH139" s="32"/>
      <c r="II139" s="32"/>
      <c r="IJ139" s="32"/>
      <c r="IK139" s="32"/>
      <c r="IL139" s="32"/>
      <c r="IM139" s="32"/>
      <c r="IN139" s="32"/>
      <c r="IO139" s="32"/>
      <c r="IP139" s="32"/>
      <c r="IQ139" s="32"/>
      <c r="IR139" s="32"/>
      <c r="IS139" s="32"/>
      <c r="IT139" s="32"/>
      <c r="IU139" s="32"/>
      <c r="IV139" s="32"/>
      <c r="IW139" s="32"/>
      <c r="IX139" s="32"/>
      <c r="IY139" s="32"/>
      <c r="IZ139" s="32"/>
      <c r="JA139" s="32"/>
      <c r="JB139" s="32"/>
      <c r="JC139" s="32"/>
      <c r="JD139" s="32"/>
      <c r="JE139" s="32"/>
      <c r="JF139" s="32"/>
      <c r="JG139" s="32"/>
      <c r="JH139" s="32"/>
      <c r="JI139" s="32"/>
      <c r="JJ139" s="32"/>
      <c r="JK139" s="32"/>
      <c r="JL139" s="32"/>
      <c r="JM139" s="32"/>
      <c r="JN139" s="32"/>
      <c r="JO139" s="32"/>
      <c r="JP139" s="32"/>
      <c r="JQ139" s="32"/>
      <c r="JR139" s="32"/>
      <c r="JS139" s="34"/>
      <c r="JT139" s="2"/>
    </row>
    <row r="140" spans="1:280" x14ac:dyDescent="0.25">
      <c r="A140" s="13"/>
      <c r="B140" s="13"/>
      <c r="C140" s="18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21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26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8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/>
      <c r="EZ140" s="14"/>
      <c r="FA140" s="14"/>
      <c r="FB140" s="14"/>
      <c r="FC140" s="14"/>
      <c r="FD140" s="14"/>
      <c r="FE140" s="14"/>
      <c r="FF140" s="14"/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14"/>
      <c r="FT140" s="14"/>
      <c r="FU140" s="14"/>
      <c r="FV140" s="14"/>
      <c r="FW140" s="14"/>
      <c r="FX140" s="14"/>
      <c r="FY140" s="14"/>
      <c r="FZ140" s="14"/>
      <c r="GA140" s="14"/>
      <c r="GB140" s="14"/>
      <c r="GC140" s="14"/>
      <c r="GD140" s="14"/>
      <c r="GE140" s="14"/>
      <c r="GF140" s="14"/>
      <c r="GG140" s="14"/>
      <c r="GH140" s="14"/>
      <c r="GI140" s="14"/>
      <c r="GJ140" s="14"/>
      <c r="GK140" s="14"/>
      <c r="GL140" s="14"/>
      <c r="GM140" s="14"/>
      <c r="GN140" s="18"/>
      <c r="GO140" s="32"/>
      <c r="GP140" s="32"/>
      <c r="GQ140" s="32"/>
      <c r="GR140" s="32"/>
      <c r="GS140" s="32"/>
      <c r="GT140" s="32"/>
      <c r="GU140" s="32"/>
      <c r="GV140" s="32"/>
      <c r="GW140" s="32"/>
      <c r="GX140" s="32"/>
      <c r="GY140" s="32"/>
      <c r="GZ140" s="32"/>
      <c r="HA140" s="32"/>
      <c r="HB140" s="32"/>
      <c r="HC140" s="32"/>
      <c r="HD140" s="32"/>
      <c r="HE140" s="32"/>
      <c r="HF140" s="32"/>
      <c r="HG140" s="32"/>
      <c r="HH140" s="32"/>
      <c r="HI140" s="32"/>
      <c r="HJ140" s="32"/>
      <c r="HK140" s="32"/>
      <c r="HL140" s="32"/>
      <c r="HM140" s="32"/>
      <c r="HN140" s="32"/>
      <c r="HO140" s="32"/>
      <c r="HP140" s="32"/>
      <c r="HQ140" s="32"/>
      <c r="HR140" s="32"/>
      <c r="HS140" s="32"/>
      <c r="HT140" s="32"/>
      <c r="HU140" s="32"/>
      <c r="HV140" s="32"/>
      <c r="HW140" s="32"/>
      <c r="HX140" s="32"/>
      <c r="HY140" s="32"/>
      <c r="HZ140" s="32"/>
      <c r="IA140" s="32"/>
      <c r="IB140" s="32"/>
      <c r="IC140" s="32"/>
      <c r="ID140" s="32"/>
      <c r="IE140" s="32"/>
      <c r="IF140" s="32"/>
      <c r="IG140" s="32"/>
      <c r="IH140" s="32"/>
      <c r="II140" s="32"/>
      <c r="IJ140" s="32"/>
      <c r="IK140" s="32"/>
      <c r="IL140" s="32"/>
      <c r="IM140" s="32"/>
      <c r="IN140" s="32"/>
      <c r="IO140" s="32"/>
      <c r="IP140" s="32"/>
      <c r="IQ140" s="32"/>
      <c r="IR140" s="32"/>
      <c r="IS140" s="32"/>
      <c r="IT140" s="32"/>
      <c r="IU140" s="32"/>
      <c r="IV140" s="32"/>
      <c r="IW140" s="32"/>
      <c r="IX140" s="32"/>
      <c r="IY140" s="32"/>
      <c r="IZ140" s="32"/>
      <c r="JA140" s="32"/>
      <c r="JB140" s="32"/>
      <c r="JC140" s="32"/>
      <c r="JD140" s="32"/>
      <c r="JE140" s="32"/>
      <c r="JF140" s="32"/>
      <c r="JG140" s="32"/>
      <c r="JH140" s="32"/>
      <c r="JI140" s="32"/>
      <c r="JJ140" s="32"/>
      <c r="JK140" s="32"/>
      <c r="JL140" s="32"/>
      <c r="JM140" s="32"/>
      <c r="JN140" s="32"/>
      <c r="JO140" s="32"/>
      <c r="JP140" s="32"/>
      <c r="JQ140" s="32"/>
      <c r="JR140" s="32"/>
      <c r="JS140" s="34"/>
      <c r="JT140" s="2"/>
    </row>
    <row r="141" spans="1:280" x14ac:dyDescent="0.25">
      <c r="A141" s="13"/>
      <c r="B141" s="13"/>
      <c r="C141" s="18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21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26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8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/>
      <c r="GK141" s="14"/>
      <c r="GL141" s="14"/>
      <c r="GM141" s="14"/>
      <c r="GN141" s="18"/>
      <c r="GO141" s="32"/>
      <c r="GP141" s="32"/>
      <c r="GQ141" s="32"/>
      <c r="GR141" s="32"/>
      <c r="GS141" s="32"/>
      <c r="GT141" s="32"/>
      <c r="GU141" s="32"/>
      <c r="GV141" s="32"/>
      <c r="GW141" s="32"/>
      <c r="GX141" s="32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K141" s="32"/>
      <c r="HL141" s="32"/>
      <c r="HM141" s="32"/>
      <c r="HN141" s="32"/>
      <c r="HO141" s="32"/>
      <c r="HP141" s="32"/>
      <c r="HQ141" s="32"/>
      <c r="HR141" s="32"/>
      <c r="HS141" s="32"/>
      <c r="HT141" s="32"/>
      <c r="HU141" s="32"/>
      <c r="HV141" s="32"/>
      <c r="HW141" s="32"/>
      <c r="HX141" s="32"/>
      <c r="HY141" s="32"/>
      <c r="HZ141" s="32"/>
      <c r="IA141" s="32"/>
      <c r="IB141" s="32"/>
      <c r="IC141" s="32"/>
      <c r="ID141" s="32"/>
      <c r="IE141" s="32"/>
      <c r="IF141" s="32"/>
      <c r="IG141" s="32"/>
      <c r="IH141" s="32"/>
      <c r="II141" s="32"/>
      <c r="IJ141" s="32"/>
      <c r="IK141" s="32"/>
      <c r="IL141" s="32"/>
      <c r="IM141" s="32"/>
      <c r="IN141" s="32"/>
      <c r="IO141" s="32"/>
      <c r="IP141" s="32"/>
      <c r="IQ141" s="32"/>
      <c r="IR141" s="32"/>
      <c r="IS141" s="32"/>
      <c r="IT141" s="32"/>
      <c r="IU141" s="32"/>
      <c r="IV141" s="32"/>
      <c r="IW141" s="32"/>
      <c r="IX141" s="32"/>
      <c r="IY141" s="32"/>
      <c r="IZ141" s="32"/>
      <c r="JA141" s="32"/>
      <c r="JB141" s="32"/>
      <c r="JC141" s="32"/>
      <c r="JD141" s="32"/>
      <c r="JE141" s="32"/>
      <c r="JF141" s="32"/>
      <c r="JG141" s="32"/>
      <c r="JH141" s="32"/>
      <c r="JI141" s="32"/>
      <c r="JJ141" s="32"/>
      <c r="JK141" s="32"/>
      <c r="JL141" s="32"/>
      <c r="JM141" s="32"/>
      <c r="JN141" s="32"/>
      <c r="JO141" s="32"/>
      <c r="JP141" s="32"/>
      <c r="JQ141" s="32"/>
      <c r="JR141" s="32"/>
      <c r="JS141" s="34"/>
      <c r="JT141" s="2"/>
    </row>
    <row r="142" spans="1:280" x14ac:dyDescent="0.25">
      <c r="A142" s="13"/>
      <c r="B142" s="13"/>
      <c r="C142" s="18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21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26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8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/>
      <c r="GK142" s="14"/>
      <c r="GL142" s="14"/>
      <c r="GM142" s="14"/>
      <c r="GN142" s="18"/>
      <c r="GO142" s="32"/>
      <c r="GP142" s="32"/>
      <c r="GQ142" s="32"/>
      <c r="GR142" s="32"/>
      <c r="GS142" s="32"/>
      <c r="GT142" s="32"/>
      <c r="GU142" s="32"/>
      <c r="GV142" s="32"/>
      <c r="GW142" s="32"/>
      <c r="GX142" s="32"/>
      <c r="GY142" s="32"/>
      <c r="GZ142" s="32"/>
      <c r="HA142" s="32"/>
      <c r="HB142" s="32"/>
      <c r="HC142" s="32"/>
      <c r="HD142" s="32"/>
      <c r="HE142" s="32"/>
      <c r="HF142" s="32"/>
      <c r="HG142" s="32"/>
      <c r="HH142" s="32"/>
      <c r="HI142" s="32"/>
      <c r="HJ142" s="32"/>
      <c r="HK142" s="32"/>
      <c r="HL142" s="32"/>
      <c r="HM142" s="32"/>
      <c r="HN142" s="32"/>
      <c r="HO142" s="32"/>
      <c r="HP142" s="32"/>
      <c r="HQ142" s="32"/>
      <c r="HR142" s="32"/>
      <c r="HS142" s="32"/>
      <c r="HT142" s="32"/>
      <c r="HU142" s="32"/>
      <c r="HV142" s="32"/>
      <c r="HW142" s="32"/>
      <c r="HX142" s="32"/>
      <c r="HY142" s="32"/>
      <c r="HZ142" s="32"/>
      <c r="IA142" s="32"/>
      <c r="IB142" s="32"/>
      <c r="IC142" s="32"/>
      <c r="ID142" s="32"/>
      <c r="IE142" s="32"/>
      <c r="IF142" s="32"/>
      <c r="IG142" s="32"/>
      <c r="IH142" s="32"/>
      <c r="II142" s="32"/>
      <c r="IJ142" s="32"/>
      <c r="IK142" s="32"/>
      <c r="IL142" s="32"/>
      <c r="IM142" s="32"/>
      <c r="IN142" s="32"/>
      <c r="IO142" s="32"/>
      <c r="IP142" s="32"/>
      <c r="IQ142" s="32"/>
      <c r="IR142" s="32"/>
      <c r="IS142" s="32"/>
      <c r="IT142" s="32"/>
      <c r="IU142" s="32"/>
      <c r="IV142" s="32"/>
      <c r="IW142" s="32"/>
      <c r="IX142" s="32"/>
      <c r="IY142" s="32"/>
      <c r="IZ142" s="32"/>
      <c r="JA142" s="32"/>
      <c r="JB142" s="32"/>
      <c r="JC142" s="32"/>
      <c r="JD142" s="32"/>
      <c r="JE142" s="32"/>
      <c r="JF142" s="32"/>
      <c r="JG142" s="32"/>
      <c r="JH142" s="32"/>
      <c r="JI142" s="32"/>
      <c r="JJ142" s="32"/>
      <c r="JK142" s="32"/>
      <c r="JL142" s="32"/>
      <c r="JM142" s="32"/>
      <c r="JN142" s="32"/>
      <c r="JO142" s="32"/>
      <c r="JP142" s="32"/>
      <c r="JQ142" s="32"/>
      <c r="JR142" s="32"/>
      <c r="JS142" s="34"/>
      <c r="JT142" s="2"/>
    </row>
    <row r="143" spans="1:280" x14ac:dyDescent="0.25">
      <c r="A143" s="13"/>
      <c r="B143" s="13"/>
      <c r="C143" s="18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21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26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8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/>
      <c r="GK143" s="14"/>
      <c r="GL143" s="14"/>
      <c r="GM143" s="14"/>
      <c r="GN143" s="18"/>
      <c r="GO143" s="32"/>
      <c r="GP143" s="32"/>
      <c r="GQ143" s="32"/>
      <c r="GR143" s="32"/>
      <c r="GS143" s="32"/>
      <c r="GT143" s="32"/>
      <c r="GU143" s="32"/>
      <c r="GV143" s="32"/>
      <c r="GW143" s="32"/>
      <c r="GX143" s="32"/>
      <c r="GY143" s="32"/>
      <c r="GZ143" s="32"/>
      <c r="HA143" s="32"/>
      <c r="HB143" s="32"/>
      <c r="HC143" s="32"/>
      <c r="HD143" s="32"/>
      <c r="HE143" s="32"/>
      <c r="HF143" s="32"/>
      <c r="HG143" s="32"/>
      <c r="HH143" s="32"/>
      <c r="HI143" s="32"/>
      <c r="HJ143" s="32"/>
      <c r="HK143" s="32"/>
      <c r="HL143" s="32"/>
      <c r="HM143" s="32"/>
      <c r="HN143" s="32"/>
      <c r="HO143" s="32"/>
      <c r="HP143" s="32"/>
      <c r="HQ143" s="32"/>
      <c r="HR143" s="32"/>
      <c r="HS143" s="32"/>
      <c r="HT143" s="32"/>
      <c r="HU143" s="32"/>
      <c r="HV143" s="32"/>
      <c r="HW143" s="32"/>
      <c r="HX143" s="32"/>
      <c r="HY143" s="32"/>
      <c r="HZ143" s="32"/>
      <c r="IA143" s="32"/>
      <c r="IB143" s="32"/>
      <c r="IC143" s="32"/>
      <c r="ID143" s="32"/>
      <c r="IE143" s="32"/>
      <c r="IF143" s="32"/>
      <c r="IG143" s="32"/>
      <c r="IH143" s="32"/>
      <c r="II143" s="32"/>
      <c r="IJ143" s="32"/>
      <c r="IK143" s="32"/>
      <c r="IL143" s="32"/>
      <c r="IM143" s="32"/>
      <c r="IN143" s="32"/>
      <c r="IO143" s="32"/>
      <c r="IP143" s="32"/>
      <c r="IQ143" s="32"/>
      <c r="IR143" s="32"/>
      <c r="IS143" s="32"/>
      <c r="IT143" s="32"/>
      <c r="IU143" s="32"/>
      <c r="IV143" s="32"/>
      <c r="IW143" s="32"/>
      <c r="IX143" s="32"/>
      <c r="IY143" s="32"/>
      <c r="IZ143" s="32"/>
      <c r="JA143" s="32"/>
      <c r="JB143" s="32"/>
      <c r="JC143" s="32"/>
      <c r="JD143" s="32"/>
      <c r="JE143" s="32"/>
      <c r="JF143" s="32"/>
      <c r="JG143" s="32"/>
      <c r="JH143" s="32"/>
      <c r="JI143" s="32"/>
      <c r="JJ143" s="32"/>
      <c r="JK143" s="32"/>
      <c r="JL143" s="32"/>
      <c r="JM143" s="32"/>
      <c r="JN143" s="32"/>
      <c r="JO143" s="32"/>
      <c r="JP143" s="32"/>
      <c r="JQ143" s="32"/>
      <c r="JR143" s="32"/>
      <c r="JS143" s="34"/>
      <c r="JT143" s="2"/>
    </row>
    <row r="144" spans="1:280" x14ac:dyDescent="0.25">
      <c r="A144" s="13"/>
      <c r="B144" s="13"/>
      <c r="C144" s="18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21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26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8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14"/>
      <c r="GM144" s="14"/>
      <c r="GN144" s="18"/>
      <c r="GO144" s="32"/>
      <c r="GP144" s="32"/>
      <c r="GQ144" s="32"/>
      <c r="GR144" s="32"/>
      <c r="GS144" s="32"/>
      <c r="GT144" s="32"/>
      <c r="GU144" s="32"/>
      <c r="GV144" s="32"/>
      <c r="GW144" s="32"/>
      <c r="GX144" s="32"/>
      <c r="GY144" s="32"/>
      <c r="GZ144" s="32"/>
      <c r="HA144" s="32"/>
      <c r="HB144" s="32"/>
      <c r="HC144" s="32"/>
      <c r="HD144" s="32"/>
      <c r="HE144" s="32"/>
      <c r="HF144" s="32"/>
      <c r="HG144" s="32"/>
      <c r="HH144" s="32"/>
      <c r="HI144" s="32"/>
      <c r="HJ144" s="32"/>
      <c r="HK144" s="32"/>
      <c r="HL144" s="32"/>
      <c r="HM144" s="32"/>
      <c r="HN144" s="32"/>
      <c r="HO144" s="32"/>
      <c r="HP144" s="32"/>
      <c r="HQ144" s="32"/>
      <c r="HR144" s="32"/>
      <c r="HS144" s="32"/>
      <c r="HT144" s="32"/>
      <c r="HU144" s="32"/>
      <c r="HV144" s="32"/>
      <c r="HW144" s="32"/>
      <c r="HX144" s="32"/>
      <c r="HY144" s="32"/>
      <c r="HZ144" s="32"/>
      <c r="IA144" s="32"/>
      <c r="IB144" s="32"/>
      <c r="IC144" s="32"/>
      <c r="ID144" s="32"/>
      <c r="IE144" s="32"/>
      <c r="IF144" s="32"/>
      <c r="IG144" s="32"/>
      <c r="IH144" s="32"/>
      <c r="II144" s="32"/>
      <c r="IJ144" s="32"/>
      <c r="IK144" s="32"/>
      <c r="IL144" s="32"/>
      <c r="IM144" s="32"/>
      <c r="IN144" s="32"/>
      <c r="IO144" s="32"/>
      <c r="IP144" s="32"/>
      <c r="IQ144" s="32"/>
      <c r="IR144" s="32"/>
      <c r="IS144" s="32"/>
      <c r="IT144" s="32"/>
      <c r="IU144" s="32"/>
      <c r="IV144" s="32"/>
      <c r="IW144" s="32"/>
      <c r="IX144" s="32"/>
      <c r="IY144" s="32"/>
      <c r="IZ144" s="32"/>
      <c r="JA144" s="32"/>
      <c r="JB144" s="32"/>
      <c r="JC144" s="32"/>
      <c r="JD144" s="32"/>
      <c r="JE144" s="32"/>
      <c r="JF144" s="32"/>
      <c r="JG144" s="32"/>
      <c r="JH144" s="32"/>
      <c r="JI144" s="32"/>
      <c r="JJ144" s="32"/>
      <c r="JK144" s="32"/>
      <c r="JL144" s="32"/>
      <c r="JM144" s="32"/>
      <c r="JN144" s="32"/>
      <c r="JO144" s="32"/>
      <c r="JP144" s="32"/>
      <c r="JQ144" s="32"/>
      <c r="JR144" s="32"/>
      <c r="JS144" s="34"/>
      <c r="JT144" s="2"/>
    </row>
    <row r="145" spans="1:280" x14ac:dyDescent="0.25">
      <c r="A145" s="13"/>
      <c r="B145" s="13"/>
      <c r="C145" s="18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21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26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8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/>
      <c r="GK145" s="14"/>
      <c r="GL145" s="14"/>
      <c r="GM145" s="14"/>
      <c r="GN145" s="18"/>
      <c r="GO145" s="32"/>
      <c r="GP145" s="32"/>
      <c r="GQ145" s="32"/>
      <c r="GR145" s="32"/>
      <c r="GS145" s="32"/>
      <c r="GT145" s="32"/>
      <c r="GU145" s="32"/>
      <c r="GV145" s="32"/>
      <c r="GW145" s="32"/>
      <c r="GX145" s="32"/>
      <c r="GY145" s="32"/>
      <c r="GZ145" s="32"/>
      <c r="HA145" s="32"/>
      <c r="HB145" s="32"/>
      <c r="HC145" s="32"/>
      <c r="HD145" s="32"/>
      <c r="HE145" s="32"/>
      <c r="HF145" s="32"/>
      <c r="HG145" s="32"/>
      <c r="HH145" s="32"/>
      <c r="HI145" s="32"/>
      <c r="HJ145" s="32"/>
      <c r="HK145" s="32"/>
      <c r="HL145" s="32"/>
      <c r="HM145" s="32"/>
      <c r="HN145" s="32"/>
      <c r="HO145" s="32"/>
      <c r="HP145" s="32"/>
      <c r="HQ145" s="32"/>
      <c r="HR145" s="32"/>
      <c r="HS145" s="32"/>
      <c r="HT145" s="32"/>
      <c r="HU145" s="32"/>
      <c r="HV145" s="32"/>
      <c r="HW145" s="32"/>
      <c r="HX145" s="32"/>
      <c r="HY145" s="32"/>
      <c r="HZ145" s="32"/>
      <c r="IA145" s="32"/>
      <c r="IB145" s="32"/>
      <c r="IC145" s="32"/>
      <c r="ID145" s="32"/>
      <c r="IE145" s="32"/>
      <c r="IF145" s="32"/>
      <c r="IG145" s="32"/>
      <c r="IH145" s="32"/>
      <c r="II145" s="32"/>
      <c r="IJ145" s="32"/>
      <c r="IK145" s="32"/>
      <c r="IL145" s="32"/>
      <c r="IM145" s="32"/>
      <c r="IN145" s="32"/>
      <c r="IO145" s="32"/>
      <c r="IP145" s="32"/>
      <c r="IQ145" s="32"/>
      <c r="IR145" s="32"/>
      <c r="IS145" s="32"/>
      <c r="IT145" s="32"/>
      <c r="IU145" s="32"/>
      <c r="IV145" s="32"/>
      <c r="IW145" s="32"/>
      <c r="IX145" s="32"/>
      <c r="IY145" s="32"/>
      <c r="IZ145" s="32"/>
      <c r="JA145" s="32"/>
      <c r="JB145" s="32"/>
      <c r="JC145" s="32"/>
      <c r="JD145" s="32"/>
      <c r="JE145" s="32"/>
      <c r="JF145" s="32"/>
      <c r="JG145" s="32"/>
      <c r="JH145" s="32"/>
      <c r="JI145" s="32"/>
      <c r="JJ145" s="32"/>
      <c r="JK145" s="32"/>
      <c r="JL145" s="32"/>
      <c r="JM145" s="32"/>
      <c r="JN145" s="32"/>
      <c r="JO145" s="32"/>
      <c r="JP145" s="32"/>
      <c r="JQ145" s="32"/>
      <c r="JR145" s="32"/>
      <c r="JS145" s="34"/>
      <c r="JT145" s="2"/>
    </row>
    <row r="146" spans="1:280" x14ac:dyDescent="0.25">
      <c r="A146" s="13"/>
      <c r="B146" s="13"/>
      <c r="C146" s="18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21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26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8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/>
      <c r="GK146" s="14"/>
      <c r="GL146" s="14"/>
      <c r="GM146" s="14"/>
      <c r="GN146" s="18"/>
      <c r="GO146" s="32"/>
      <c r="GP146" s="32"/>
      <c r="GQ146" s="32"/>
      <c r="GR146" s="32"/>
      <c r="GS146" s="32"/>
      <c r="GT146" s="32"/>
      <c r="GU146" s="32"/>
      <c r="GV146" s="32"/>
      <c r="GW146" s="32"/>
      <c r="GX146" s="32"/>
      <c r="GY146" s="32"/>
      <c r="GZ146" s="32"/>
      <c r="HA146" s="32"/>
      <c r="HB146" s="32"/>
      <c r="HC146" s="32"/>
      <c r="HD146" s="32"/>
      <c r="HE146" s="32"/>
      <c r="HF146" s="32"/>
      <c r="HG146" s="32"/>
      <c r="HH146" s="32"/>
      <c r="HI146" s="32"/>
      <c r="HJ146" s="32"/>
      <c r="HK146" s="32"/>
      <c r="HL146" s="32"/>
      <c r="HM146" s="32"/>
      <c r="HN146" s="32"/>
      <c r="HO146" s="32"/>
      <c r="HP146" s="32"/>
      <c r="HQ146" s="32"/>
      <c r="HR146" s="32"/>
      <c r="HS146" s="32"/>
      <c r="HT146" s="32"/>
      <c r="HU146" s="32"/>
      <c r="HV146" s="32"/>
      <c r="HW146" s="32"/>
      <c r="HX146" s="32"/>
      <c r="HY146" s="32"/>
      <c r="HZ146" s="32"/>
      <c r="IA146" s="32"/>
      <c r="IB146" s="32"/>
      <c r="IC146" s="32"/>
      <c r="ID146" s="32"/>
      <c r="IE146" s="32"/>
      <c r="IF146" s="32"/>
      <c r="IG146" s="32"/>
      <c r="IH146" s="32"/>
      <c r="II146" s="32"/>
      <c r="IJ146" s="32"/>
      <c r="IK146" s="32"/>
      <c r="IL146" s="32"/>
      <c r="IM146" s="32"/>
      <c r="IN146" s="32"/>
      <c r="IO146" s="32"/>
      <c r="IP146" s="32"/>
      <c r="IQ146" s="32"/>
      <c r="IR146" s="32"/>
      <c r="IS146" s="32"/>
      <c r="IT146" s="32"/>
      <c r="IU146" s="32"/>
      <c r="IV146" s="32"/>
      <c r="IW146" s="32"/>
      <c r="IX146" s="32"/>
      <c r="IY146" s="32"/>
      <c r="IZ146" s="32"/>
      <c r="JA146" s="32"/>
      <c r="JB146" s="32"/>
      <c r="JC146" s="32"/>
      <c r="JD146" s="32"/>
      <c r="JE146" s="32"/>
      <c r="JF146" s="32"/>
      <c r="JG146" s="32"/>
      <c r="JH146" s="32"/>
      <c r="JI146" s="32"/>
      <c r="JJ146" s="32"/>
      <c r="JK146" s="32"/>
      <c r="JL146" s="32"/>
      <c r="JM146" s="32"/>
      <c r="JN146" s="32"/>
      <c r="JO146" s="32"/>
      <c r="JP146" s="32"/>
      <c r="JQ146" s="32"/>
      <c r="JR146" s="32"/>
      <c r="JS146" s="34"/>
      <c r="JT146" s="2"/>
    </row>
    <row r="147" spans="1:280" x14ac:dyDescent="0.25">
      <c r="A147" s="13"/>
      <c r="B147" s="13"/>
      <c r="C147" s="18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21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26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8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/>
      <c r="GK147" s="14"/>
      <c r="GL147" s="14"/>
      <c r="GM147" s="14"/>
      <c r="GN147" s="18"/>
      <c r="GO147" s="32"/>
      <c r="GP147" s="32"/>
      <c r="GQ147" s="32"/>
      <c r="GR147" s="32"/>
      <c r="GS147" s="32"/>
      <c r="GT147" s="32"/>
      <c r="GU147" s="32"/>
      <c r="GV147" s="32"/>
      <c r="GW147" s="32"/>
      <c r="GX147" s="32"/>
      <c r="GY147" s="32"/>
      <c r="GZ147" s="32"/>
      <c r="HA147" s="32"/>
      <c r="HB147" s="32"/>
      <c r="HC147" s="32"/>
      <c r="HD147" s="32"/>
      <c r="HE147" s="32"/>
      <c r="HF147" s="32"/>
      <c r="HG147" s="32"/>
      <c r="HH147" s="32"/>
      <c r="HI147" s="32"/>
      <c r="HJ147" s="32"/>
      <c r="HK147" s="32"/>
      <c r="HL147" s="32"/>
      <c r="HM147" s="32"/>
      <c r="HN147" s="32"/>
      <c r="HO147" s="32"/>
      <c r="HP147" s="32"/>
      <c r="HQ147" s="32"/>
      <c r="HR147" s="32"/>
      <c r="HS147" s="32"/>
      <c r="HT147" s="32"/>
      <c r="HU147" s="32"/>
      <c r="HV147" s="32"/>
      <c r="HW147" s="32"/>
      <c r="HX147" s="32"/>
      <c r="HY147" s="32"/>
      <c r="HZ147" s="32"/>
      <c r="IA147" s="32"/>
      <c r="IB147" s="32"/>
      <c r="IC147" s="32"/>
      <c r="ID147" s="32"/>
      <c r="IE147" s="32"/>
      <c r="IF147" s="32"/>
      <c r="IG147" s="32"/>
      <c r="IH147" s="32"/>
      <c r="II147" s="32"/>
      <c r="IJ147" s="32"/>
      <c r="IK147" s="32"/>
      <c r="IL147" s="32"/>
      <c r="IM147" s="32"/>
      <c r="IN147" s="32"/>
      <c r="IO147" s="32"/>
      <c r="IP147" s="32"/>
      <c r="IQ147" s="32"/>
      <c r="IR147" s="32"/>
      <c r="IS147" s="32"/>
      <c r="IT147" s="32"/>
      <c r="IU147" s="32"/>
      <c r="IV147" s="32"/>
      <c r="IW147" s="32"/>
      <c r="IX147" s="32"/>
      <c r="IY147" s="32"/>
      <c r="IZ147" s="32"/>
      <c r="JA147" s="32"/>
      <c r="JB147" s="32"/>
      <c r="JC147" s="32"/>
      <c r="JD147" s="32"/>
      <c r="JE147" s="32"/>
      <c r="JF147" s="32"/>
      <c r="JG147" s="32"/>
      <c r="JH147" s="32"/>
      <c r="JI147" s="32"/>
      <c r="JJ147" s="32"/>
      <c r="JK147" s="32"/>
      <c r="JL147" s="32"/>
      <c r="JM147" s="32"/>
      <c r="JN147" s="32"/>
      <c r="JO147" s="32"/>
      <c r="JP147" s="32"/>
      <c r="JQ147" s="32"/>
      <c r="JR147" s="32"/>
      <c r="JS147" s="34"/>
      <c r="JT147" s="2"/>
    </row>
    <row r="148" spans="1:280" x14ac:dyDescent="0.25">
      <c r="A148" s="13"/>
      <c r="B148" s="13"/>
      <c r="C148" s="18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21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26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8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14"/>
      <c r="GM148" s="14"/>
      <c r="GN148" s="18"/>
      <c r="GO148" s="32"/>
      <c r="GP148" s="32"/>
      <c r="GQ148" s="32"/>
      <c r="GR148" s="32"/>
      <c r="GS148" s="32"/>
      <c r="GT148" s="32"/>
      <c r="GU148" s="32"/>
      <c r="GV148" s="32"/>
      <c r="GW148" s="32"/>
      <c r="GX148" s="32"/>
      <c r="GY148" s="32"/>
      <c r="GZ148" s="32"/>
      <c r="HA148" s="32"/>
      <c r="HB148" s="32"/>
      <c r="HC148" s="32"/>
      <c r="HD148" s="32"/>
      <c r="HE148" s="32"/>
      <c r="HF148" s="32"/>
      <c r="HG148" s="32"/>
      <c r="HH148" s="32"/>
      <c r="HI148" s="32"/>
      <c r="HJ148" s="32"/>
      <c r="HK148" s="32"/>
      <c r="HL148" s="32"/>
      <c r="HM148" s="32"/>
      <c r="HN148" s="32"/>
      <c r="HO148" s="32"/>
      <c r="HP148" s="32"/>
      <c r="HQ148" s="32"/>
      <c r="HR148" s="32"/>
      <c r="HS148" s="32"/>
      <c r="HT148" s="32"/>
      <c r="HU148" s="32"/>
      <c r="HV148" s="32"/>
      <c r="HW148" s="32"/>
      <c r="HX148" s="32"/>
      <c r="HY148" s="32"/>
      <c r="HZ148" s="32"/>
      <c r="IA148" s="32"/>
      <c r="IB148" s="32"/>
      <c r="IC148" s="32"/>
      <c r="ID148" s="32"/>
      <c r="IE148" s="32"/>
      <c r="IF148" s="32"/>
      <c r="IG148" s="32"/>
      <c r="IH148" s="32"/>
      <c r="II148" s="32"/>
      <c r="IJ148" s="32"/>
      <c r="IK148" s="32"/>
      <c r="IL148" s="32"/>
      <c r="IM148" s="32"/>
      <c r="IN148" s="32"/>
      <c r="IO148" s="32"/>
      <c r="IP148" s="32"/>
      <c r="IQ148" s="32"/>
      <c r="IR148" s="32"/>
      <c r="IS148" s="32"/>
      <c r="IT148" s="32"/>
      <c r="IU148" s="32"/>
      <c r="IV148" s="32"/>
      <c r="IW148" s="32"/>
      <c r="IX148" s="32"/>
      <c r="IY148" s="32"/>
      <c r="IZ148" s="32"/>
      <c r="JA148" s="32"/>
      <c r="JB148" s="32"/>
      <c r="JC148" s="32"/>
      <c r="JD148" s="32"/>
      <c r="JE148" s="32"/>
      <c r="JF148" s="32"/>
      <c r="JG148" s="32"/>
      <c r="JH148" s="32"/>
      <c r="JI148" s="32"/>
      <c r="JJ148" s="32"/>
      <c r="JK148" s="32"/>
      <c r="JL148" s="32"/>
      <c r="JM148" s="32"/>
      <c r="JN148" s="32"/>
      <c r="JO148" s="32"/>
      <c r="JP148" s="32"/>
      <c r="JQ148" s="32"/>
      <c r="JR148" s="32"/>
      <c r="JS148" s="34"/>
      <c r="JT148" s="2"/>
    </row>
    <row r="149" spans="1:280" x14ac:dyDescent="0.25">
      <c r="A149" s="13"/>
      <c r="B149" s="13"/>
      <c r="C149" s="18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21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26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8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/>
      <c r="GK149" s="14"/>
      <c r="GL149" s="14"/>
      <c r="GM149" s="14"/>
      <c r="GN149" s="18"/>
      <c r="GO149" s="32"/>
      <c r="GP149" s="32"/>
      <c r="GQ149" s="32"/>
      <c r="GR149" s="32"/>
      <c r="GS149" s="32"/>
      <c r="GT149" s="32"/>
      <c r="GU149" s="32"/>
      <c r="GV149" s="32"/>
      <c r="GW149" s="32"/>
      <c r="GX149" s="32"/>
      <c r="GY149" s="32"/>
      <c r="GZ149" s="32"/>
      <c r="HA149" s="32"/>
      <c r="HB149" s="32"/>
      <c r="HC149" s="32"/>
      <c r="HD149" s="32"/>
      <c r="HE149" s="32"/>
      <c r="HF149" s="32"/>
      <c r="HG149" s="32"/>
      <c r="HH149" s="32"/>
      <c r="HI149" s="32"/>
      <c r="HJ149" s="32"/>
      <c r="HK149" s="32"/>
      <c r="HL149" s="32"/>
      <c r="HM149" s="32"/>
      <c r="HN149" s="32"/>
      <c r="HO149" s="32"/>
      <c r="HP149" s="32"/>
      <c r="HQ149" s="32"/>
      <c r="HR149" s="32"/>
      <c r="HS149" s="32"/>
      <c r="HT149" s="32"/>
      <c r="HU149" s="32"/>
      <c r="HV149" s="32"/>
      <c r="HW149" s="32"/>
      <c r="HX149" s="32"/>
      <c r="HY149" s="32"/>
      <c r="HZ149" s="32"/>
      <c r="IA149" s="32"/>
      <c r="IB149" s="32"/>
      <c r="IC149" s="32"/>
      <c r="ID149" s="32"/>
      <c r="IE149" s="32"/>
      <c r="IF149" s="32"/>
      <c r="IG149" s="32"/>
      <c r="IH149" s="32"/>
      <c r="II149" s="32"/>
      <c r="IJ149" s="32"/>
      <c r="IK149" s="32"/>
      <c r="IL149" s="32"/>
      <c r="IM149" s="32"/>
      <c r="IN149" s="32"/>
      <c r="IO149" s="32"/>
      <c r="IP149" s="32"/>
      <c r="IQ149" s="32"/>
      <c r="IR149" s="32"/>
      <c r="IS149" s="32"/>
      <c r="IT149" s="32"/>
      <c r="IU149" s="32"/>
      <c r="IV149" s="32"/>
      <c r="IW149" s="32"/>
      <c r="IX149" s="32"/>
      <c r="IY149" s="32"/>
      <c r="IZ149" s="32"/>
      <c r="JA149" s="32"/>
      <c r="JB149" s="32"/>
      <c r="JC149" s="32"/>
      <c r="JD149" s="32"/>
      <c r="JE149" s="32"/>
      <c r="JF149" s="32"/>
      <c r="JG149" s="32"/>
      <c r="JH149" s="32"/>
      <c r="JI149" s="32"/>
      <c r="JJ149" s="32"/>
      <c r="JK149" s="32"/>
      <c r="JL149" s="32"/>
      <c r="JM149" s="32"/>
      <c r="JN149" s="32"/>
      <c r="JO149" s="32"/>
      <c r="JP149" s="32"/>
      <c r="JQ149" s="32"/>
      <c r="JR149" s="32"/>
      <c r="JS149" s="34"/>
      <c r="JT149" s="2"/>
    </row>
    <row r="150" spans="1:280" x14ac:dyDescent="0.25">
      <c r="A150" s="13"/>
      <c r="B150" s="13"/>
      <c r="C150" s="18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21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26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8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/>
      <c r="GK150" s="14"/>
      <c r="GL150" s="14"/>
      <c r="GM150" s="14"/>
      <c r="GN150" s="18"/>
      <c r="GO150" s="32"/>
      <c r="GP150" s="32"/>
      <c r="GQ150" s="32"/>
      <c r="GR150" s="32"/>
      <c r="GS150" s="32"/>
      <c r="GT150" s="32"/>
      <c r="GU150" s="32"/>
      <c r="GV150" s="32"/>
      <c r="GW150" s="32"/>
      <c r="GX150" s="32"/>
      <c r="GY150" s="32"/>
      <c r="GZ150" s="32"/>
      <c r="HA150" s="32"/>
      <c r="HB150" s="32"/>
      <c r="HC150" s="32"/>
      <c r="HD150" s="32"/>
      <c r="HE150" s="32"/>
      <c r="HF150" s="32"/>
      <c r="HG150" s="32"/>
      <c r="HH150" s="32"/>
      <c r="HI150" s="32"/>
      <c r="HJ150" s="32"/>
      <c r="HK150" s="32"/>
      <c r="HL150" s="32"/>
      <c r="HM150" s="32"/>
      <c r="HN150" s="32"/>
      <c r="HO150" s="32"/>
      <c r="HP150" s="32"/>
      <c r="HQ150" s="32"/>
      <c r="HR150" s="32"/>
      <c r="HS150" s="32"/>
      <c r="HT150" s="32"/>
      <c r="HU150" s="32"/>
      <c r="HV150" s="32"/>
      <c r="HW150" s="32"/>
      <c r="HX150" s="32"/>
      <c r="HY150" s="32"/>
      <c r="HZ150" s="32"/>
      <c r="IA150" s="32"/>
      <c r="IB150" s="32"/>
      <c r="IC150" s="32"/>
      <c r="ID150" s="32"/>
      <c r="IE150" s="32"/>
      <c r="IF150" s="32"/>
      <c r="IG150" s="32"/>
      <c r="IH150" s="32"/>
      <c r="II150" s="32"/>
      <c r="IJ150" s="32"/>
      <c r="IK150" s="32"/>
      <c r="IL150" s="32"/>
      <c r="IM150" s="32"/>
      <c r="IN150" s="32"/>
      <c r="IO150" s="32"/>
      <c r="IP150" s="32"/>
      <c r="IQ150" s="32"/>
      <c r="IR150" s="32"/>
      <c r="IS150" s="32"/>
      <c r="IT150" s="32"/>
      <c r="IU150" s="32"/>
      <c r="IV150" s="32"/>
      <c r="IW150" s="32"/>
      <c r="IX150" s="32"/>
      <c r="IY150" s="32"/>
      <c r="IZ150" s="32"/>
      <c r="JA150" s="32"/>
      <c r="JB150" s="32"/>
      <c r="JC150" s="32"/>
      <c r="JD150" s="32"/>
      <c r="JE150" s="32"/>
      <c r="JF150" s="32"/>
      <c r="JG150" s="32"/>
      <c r="JH150" s="32"/>
      <c r="JI150" s="32"/>
      <c r="JJ150" s="32"/>
      <c r="JK150" s="32"/>
      <c r="JL150" s="32"/>
      <c r="JM150" s="32"/>
      <c r="JN150" s="32"/>
      <c r="JO150" s="32"/>
      <c r="JP150" s="32"/>
      <c r="JQ150" s="32"/>
      <c r="JR150" s="32"/>
      <c r="JS150" s="34"/>
      <c r="JT150" s="2"/>
    </row>
    <row r="151" spans="1:280" x14ac:dyDescent="0.25">
      <c r="A151" s="13"/>
      <c r="B151" s="13"/>
      <c r="C151" s="18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21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26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8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14"/>
      <c r="GM151" s="14"/>
      <c r="GN151" s="18"/>
      <c r="GO151" s="32"/>
      <c r="GP151" s="32"/>
      <c r="GQ151" s="32"/>
      <c r="GR151" s="32"/>
      <c r="GS151" s="32"/>
      <c r="GT151" s="32"/>
      <c r="GU151" s="32"/>
      <c r="GV151" s="32"/>
      <c r="GW151" s="32"/>
      <c r="GX151" s="32"/>
      <c r="GY151" s="32"/>
      <c r="GZ151" s="32"/>
      <c r="HA151" s="32"/>
      <c r="HB151" s="32"/>
      <c r="HC151" s="32"/>
      <c r="HD151" s="32"/>
      <c r="HE151" s="32"/>
      <c r="HF151" s="32"/>
      <c r="HG151" s="32"/>
      <c r="HH151" s="32"/>
      <c r="HI151" s="32"/>
      <c r="HJ151" s="32"/>
      <c r="HK151" s="32"/>
      <c r="HL151" s="32"/>
      <c r="HM151" s="32"/>
      <c r="HN151" s="32"/>
      <c r="HO151" s="32"/>
      <c r="HP151" s="32"/>
      <c r="HQ151" s="32"/>
      <c r="HR151" s="32"/>
      <c r="HS151" s="32"/>
      <c r="HT151" s="32"/>
      <c r="HU151" s="32"/>
      <c r="HV151" s="32"/>
      <c r="HW151" s="32"/>
      <c r="HX151" s="32"/>
      <c r="HY151" s="32"/>
      <c r="HZ151" s="32"/>
      <c r="IA151" s="32"/>
      <c r="IB151" s="32"/>
      <c r="IC151" s="32"/>
      <c r="ID151" s="32"/>
      <c r="IE151" s="32"/>
      <c r="IF151" s="32"/>
      <c r="IG151" s="32"/>
      <c r="IH151" s="32"/>
      <c r="II151" s="32"/>
      <c r="IJ151" s="32"/>
      <c r="IK151" s="32"/>
      <c r="IL151" s="32"/>
      <c r="IM151" s="32"/>
      <c r="IN151" s="32"/>
      <c r="IO151" s="32"/>
      <c r="IP151" s="32"/>
      <c r="IQ151" s="32"/>
      <c r="IR151" s="32"/>
      <c r="IS151" s="32"/>
      <c r="IT151" s="32"/>
      <c r="IU151" s="32"/>
      <c r="IV151" s="32"/>
      <c r="IW151" s="32"/>
      <c r="IX151" s="32"/>
      <c r="IY151" s="32"/>
      <c r="IZ151" s="32"/>
      <c r="JA151" s="32"/>
      <c r="JB151" s="32"/>
      <c r="JC151" s="32"/>
      <c r="JD151" s="32"/>
      <c r="JE151" s="32"/>
      <c r="JF151" s="32"/>
      <c r="JG151" s="32"/>
      <c r="JH151" s="32"/>
      <c r="JI151" s="32"/>
      <c r="JJ151" s="32"/>
      <c r="JK151" s="32"/>
      <c r="JL151" s="32"/>
      <c r="JM151" s="32"/>
      <c r="JN151" s="32"/>
      <c r="JO151" s="32"/>
      <c r="JP151" s="32"/>
      <c r="JQ151" s="32"/>
      <c r="JR151" s="32"/>
      <c r="JS151" s="34"/>
      <c r="JT151" s="2"/>
    </row>
    <row r="152" spans="1:280" x14ac:dyDescent="0.25">
      <c r="A152" s="13"/>
      <c r="B152" s="13"/>
      <c r="C152" s="18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21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26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8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14"/>
      <c r="GM152" s="14"/>
      <c r="GN152" s="18"/>
      <c r="GO152" s="32"/>
      <c r="GP152" s="32"/>
      <c r="GQ152" s="32"/>
      <c r="GR152" s="32"/>
      <c r="GS152" s="32"/>
      <c r="GT152" s="32"/>
      <c r="GU152" s="32"/>
      <c r="GV152" s="32"/>
      <c r="GW152" s="32"/>
      <c r="GX152" s="32"/>
      <c r="GY152" s="32"/>
      <c r="GZ152" s="32"/>
      <c r="HA152" s="32"/>
      <c r="HB152" s="32"/>
      <c r="HC152" s="32"/>
      <c r="HD152" s="32"/>
      <c r="HE152" s="32"/>
      <c r="HF152" s="32"/>
      <c r="HG152" s="32"/>
      <c r="HH152" s="32"/>
      <c r="HI152" s="32"/>
      <c r="HJ152" s="32"/>
      <c r="HK152" s="32"/>
      <c r="HL152" s="32"/>
      <c r="HM152" s="32"/>
      <c r="HN152" s="32"/>
      <c r="HO152" s="32"/>
      <c r="HP152" s="32"/>
      <c r="HQ152" s="32"/>
      <c r="HR152" s="32"/>
      <c r="HS152" s="32"/>
      <c r="HT152" s="32"/>
      <c r="HU152" s="32"/>
      <c r="HV152" s="32"/>
      <c r="HW152" s="32"/>
      <c r="HX152" s="32"/>
      <c r="HY152" s="32"/>
      <c r="HZ152" s="32"/>
      <c r="IA152" s="32"/>
      <c r="IB152" s="32"/>
      <c r="IC152" s="32"/>
      <c r="ID152" s="32"/>
      <c r="IE152" s="32"/>
      <c r="IF152" s="32"/>
      <c r="IG152" s="32"/>
      <c r="IH152" s="32"/>
      <c r="II152" s="32"/>
      <c r="IJ152" s="32"/>
      <c r="IK152" s="32"/>
      <c r="IL152" s="32"/>
      <c r="IM152" s="32"/>
      <c r="IN152" s="32"/>
      <c r="IO152" s="32"/>
      <c r="IP152" s="32"/>
      <c r="IQ152" s="32"/>
      <c r="IR152" s="32"/>
      <c r="IS152" s="32"/>
      <c r="IT152" s="32"/>
      <c r="IU152" s="32"/>
      <c r="IV152" s="32"/>
      <c r="IW152" s="32"/>
      <c r="IX152" s="32"/>
      <c r="IY152" s="32"/>
      <c r="IZ152" s="32"/>
      <c r="JA152" s="32"/>
      <c r="JB152" s="32"/>
      <c r="JC152" s="32"/>
      <c r="JD152" s="32"/>
      <c r="JE152" s="32"/>
      <c r="JF152" s="32"/>
      <c r="JG152" s="32"/>
      <c r="JH152" s="32"/>
      <c r="JI152" s="32"/>
      <c r="JJ152" s="32"/>
      <c r="JK152" s="32"/>
      <c r="JL152" s="32"/>
      <c r="JM152" s="32"/>
      <c r="JN152" s="32"/>
      <c r="JO152" s="32"/>
      <c r="JP152" s="32"/>
      <c r="JQ152" s="32"/>
      <c r="JR152" s="32"/>
      <c r="JS152" s="34"/>
      <c r="JT152" s="2"/>
    </row>
    <row r="153" spans="1:280" x14ac:dyDescent="0.25">
      <c r="A153" s="13"/>
      <c r="B153" s="13"/>
      <c r="C153" s="18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21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26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8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14"/>
      <c r="GM153" s="14"/>
      <c r="GN153" s="18"/>
      <c r="GO153" s="32"/>
      <c r="GP153" s="32"/>
      <c r="GQ153" s="32"/>
      <c r="GR153" s="32"/>
      <c r="GS153" s="32"/>
      <c r="GT153" s="32"/>
      <c r="GU153" s="32"/>
      <c r="GV153" s="32"/>
      <c r="GW153" s="32"/>
      <c r="GX153" s="32"/>
      <c r="GY153" s="32"/>
      <c r="GZ153" s="32"/>
      <c r="HA153" s="32"/>
      <c r="HB153" s="32"/>
      <c r="HC153" s="32"/>
      <c r="HD153" s="32"/>
      <c r="HE153" s="32"/>
      <c r="HF153" s="32"/>
      <c r="HG153" s="32"/>
      <c r="HH153" s="32"/>
      <c r="HI153" s="32"/>
      <c r="HJ153" s="32"/>
      <c r="HK153" s="32"/>
      <c r="HL153" s="32"/>
      <c r="HM153" s="32"/>
      <c r="HN153" s="32"/>
      <c r="HO153" s="32"/>
      <c r="HP153" s="32"/>
      <c r="HQ153" s="32"/>
      <c r="HR153" s="32"/>
      <c r="HS153" s="32"/>
      <c r="HT153" s="32"/>
      <c r="HU153" s="32"/>
      <c r="HV153" s="32"/>
      <c r="HW153" s="32"/>
      <c r="HX153" s="32"/>
      <c r="HY153" s="32"/>
      <c r="HZ153" s="32"/>
      <c r="IA153" s="32"/>
      <c r="IB153" s="32"/>
      <c r="IC153" s="32"/>
      <c r="ID153" s="32"/>
      <c r="IE153" s="32"/>
      <c r="IF153" s="32"/>
      <c r="IG153" s="32"/>
      <c r="IH153" s="32"/>
      <c r="II153" s="32"/>
      <c r="IJ153" s="32"/>
      <c r="IK153" s="32"/>
      <c r="IL153" s="32"/>
      <c r="IM153" s="32"/>
      <c r="IN153" s="32"/>
      <c r="IO153" s="32"/>
      <c r="IP153" s="32"/>
      <c r="IQ153" s="32"/>
      <c r="IR153" s="32"/>
      <c r="IS153" s="32"/>
      <c r="IT153" s="32"/>
      <c r="IU153" s="32"/>
      <c r="IV153" s="32"/>
      <c r="IW153" s="32"/>
      <c r="IX153" s="32"/>
      <c r="IY153" s="32"/>
      <c r="IZ153" s="32"/>
      <c r="JA153" s="32"/>
      <c r="JB153" s="32"/>
      <c r="JC153" s="32"/>
      <c r="JD153" s="32"/>
      <c r="JE153" s="32"/>
      <c r="JF153" s="32"/>
      <c r="JG153" s="32"/>
      <c r="JH153" s="32"/>
      <c r="JI153" s="32"/>
      <c r="JJ153" s="32"/>
      <c r="JK153" s="32"/>
      <c r="JL153" s="32"/>
      <c r="JM153" s="32"/>
      <c r="JN153" s="32"/>
      <c r="JO153" s="32"/>
      <c r="JP153" s="32"/>
      <c r="JQ153" s="32"/>
      <c r="JR153" s="32"/>
      <c r="JS153" s="34"/>
      <c r="JT153" s="2"/>
    </row>
    <row r="154" spans="1:280" x14ac:dyDescent="0.25">
      <c r="A154" s="13"/>
      <c r="B154" s="13"/>
      <c r="C154" s="18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21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26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8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/>
      <c r="GK154" s="14"/>
      <c r="GL154" s="14"/>
      <c r="GM154" s="14"/>
      <c r="GN154" s="18"/>
      <c r="GO154" s="32"/>
      <c r="GP154" s="32"/>
      <c r="GQ154" s="32"/>
      <c r="GR154" s="32"/>
      <c r="GS154" s="32"/>
      <c r="GT154" s="32"/>
      <c r="GU154" s="32"/>
      <c r="GV154" s="32"/>
      <c r="GW154" s="32"/>
      <c r="GX154" s="32"/>
      <c r="GY154" s="32"/>
      <c r="GZ154" s="32"/>
      <c r="HA154" s="32"/>
      <c r="HB154" s="32"/>
      <c r="HC154" s="32"/>
      <c r="HD154" s="32"/>
      <c r="HE154" s="32"/>
      <c r="HF154" s="32"/>
      <c r="HG154" s="32"/>
      <c r="HH154" s="32"/>
      <c r="HI154" s="32"/>
      <c r="HJ154" s="32"/>
      <c r="HK154" s="32"/>
      <c r="HL154" s="32"/>
      <c r="HM154" s="32"/>
      <c r="HN154" s="32"/>
      <c r="HO154" s="32"/>
      <c r="HP154" s="32"/>
      <c r="HQ154" s="32"/>
      <c r="HR154" s="32"/>
      <c r="HS154" s="32"/>
      <c r="HT154" s="32"/>
      <c r="HU154" s="32"/>
      <c r="HV154" s="32"/>
      <c r="HW154" s="32"/>
      <c r="HX154" s="32"/>
      <c r="HY154" s="32"/>
      <c r="HZ154" s="32"/>
      <c r="IA154" s="32"/>
      <c r="IB154" s="32"/>
      <c r="IC154" s="32"/>
      <c r="ID154" s="32"/>
      <c r="IE154" s="32"/>
      <c r="IF154" s="32"/>
      <c r="IG154" s="32"/>
      <c r="IH154" s="32"/>
      <c r="II154" s="32"/>
      <c r="IJ154" s="32"/>
      <c r="IK154" s="32"/>
      <c r="IL154" s="32"/>
      <c r="IM154" s="32"/>
      <c r="IN154" s="32"/>
      <c r="IO154" s="32"/>
      <c r="IP154" s="32"/>
      <c r="IQ154" s="32"/>
      <c r="IR154" s="32"/>
      <c r="IS154" s="32"/>
      <c r="IT154" s="32"/>
      <c r="IU154" s="32"/>
      <c r="IV154" s="32"/>
      <c r="IW154" s="32"/>
      <c r="IX154" s="32"/>
      <c r="IY154" s="32"/>
      <c r="IZ154" s="32"/>
      <c r="JA154" s="32"/>
      <c r="JB154" s="32"/>
      <c r="JC154" s="32"/>
      <c r="JD154" s="32"/>
      <c r="JE154" s="32"/>
      <c r="JF154" s="32"/>
      <c r="JG154" s="32"/>
      <c r="JH154" s="32"/>
      <c r="JI154" s="32"/>
      <c r="JJ154" s="32"/>
      <c r="JK154" s="32"/>
      <c r="JL154" s="32"/>
      <c r="JM154" s="32"/>
      <c r="JN154" s="32"/>
      <c r="JO154" s="32"/>
      <c r="JP154" s="32"/>
      <c r="JQ154" s="32"/>
      <c r="JR154" s="32"/>
      <c r="JS154" s="34"/>
      <c r="JT154" s="2"/>
    </row>
    <row r="155" spans="1:280" x14ac:dyDescent="0.25">
      <c r="A155" s="13"/>
      <c r="B155" s="13"/>
      <c r="C155" s="18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21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26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8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14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/>
      <c r="GJ155" s="14"/>
      <c r="GK155" s="14"/>
      <c r="GL155" s="14"/>
      <c r="GM155" s="14"/>
      <c r="GN155" s="18"/>
      <c r="GO155" s="32"/>
      <c r="GP155" s="32"/>
      <c r="GQ155" s="32"/>
      <c r="GR155" s="32"/>
      <c r="GS155" s="32"/>
      <c r="GT155" s="32"/>
      <c r="GU155" s="32"/>
      <c r="GV155" s="32"/>
      <c r="GW155" s="32"/>
      <c r="GX155" s="32"/>
      <c r="GY155" s="32"/>
      <c r="GZ155" s="32"/>
      <c r="HA155" s="32"/>
      <c r="HB155" s="32"/>
      <c r="HC155" s="32"/>
      <c r="HD155" s="32"/>
      <c r="HE155" s="32"/>
      <c r="HF155" s="32"/>
      <c r="HG155" s="32"/>
      <c r="HH155" s="32"/>
      <c r="HI155" s="32"/>
      <c r="HJ155" s="32"/>
      <c r="HK155" s="32"/>
      <c r="HL155" s="32"/>
      <c r="HM155" s="32"/>
      <c r="HN155" s="32"/>
      <c r="HO155" s="32"/>
      <c r="HP155" s="32"/>
      <c r="HQ155" s="32"/>
      <c r="HR155" s="32"/>
      <c r="HS155" s="32"/>
      <c r="HT155" s="32"/>
      <c r="HU155" s="32"/>
      <c r="HV155" s="32"/>
      <c r="HW155" s="32"/>
      <c r="HX155" s="32"/>
      <c r="HY155" s="32"/>
      <c r="HZ155" s="32"/>
      <c r="IA155" s="32"/>
      <c r="IB155" s="32"/>
      <c r="IC155" s="32"/>
      <c r="ID155" s="32"/>
      <c r="IE155" s="32"/>
      <c r="IF155" s="32"/>
      <c r="IG155" s="32"/>
      <c r="IH155" s="32"/>
      <c r="II155" s="32"/>
      <c r="IJ155" s="32"/>
      <c r="IK155" s="32"/>
      <c r="IL155" s="32"/>
      <c r="IM155" s="32"/>
      <c r="IN155" s="32"/>
      <c r="IO155" s="32"/>
      <c r="IP155" s="32"/>
      <c r="IQ155" s="32"/>
      <c r="IR155" s="32"/>
      <c r="IS155" s="32"/>
      <c r="IT155" s="32"/>
      <c r="IU155" s="32"/>
      <c r="IV155" s="32"/>
      <c r="IW155" s="32"/>
      <c r="IX155" s="32"/>
      <c r="IY155" s="32"/>
      <c r="IZ155" s="32"/>
      <c r="JA155" s="32"/>
      <c r="JB155" s="32"/>
      <c r="JC155" s="32"/>
      <c r="JD155" s="32"/>
      <c r="JE155" s="32"/>
      <c r="JF155" s="32"/>
      <c r="JG155" s="32"/>
      <c r="JH155" s="32"/>
      <c r="JI155" s="32"/>
      <c r="JJ155" s="32"/>
      <c r="JK155" s="32"/>
      <c r="JL155" s="32"/>
      <c r="JM155" s="32"/>
      <c r="JN155" s="32"/>
      <c r="JO155" s="32"/>
      <c r="JP155" s="32"/>
      <c r="JQ155" s="32"/>
      <c r="JR155" s="32"/>
      <c r="JS155" s="34"/>
      <c r="JT155" s="2"/>
    </row>
    <row r="156" spans="1:280" x14ac:dyDescent="0.25">
      <c r="A156" s="13"/>
      <c r="B156" s="13"/>
      <c r="C156" s="18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21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26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8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/>
      <c r="GJ156" s="14"/>
      <c r="GK156" s="14"/>
      <c r="GL156" s="14"/>
      <c r="GM156" s="14"/>
      <c r="GN156" s="18"/>
      <c r="GO156" s="32"/>
      <c r="GP156" s="32"/>
      <c r="GQ156" s="32"/>
      <c r="GR156" s="32"/>
      <c r="GS156" s="32"/>
      <c r="GT156" s="32"/>
      <c r="GU156" s="32"/>
      <c r="GV156" s="32"/>
      <c r="GW156" s="32"/>
      <c r="GX156" s="32"/>
      <c r="GY156" s="32"/>
      <c r="GZ156" s="32"/>
      <c r="HA156" s="32"/>
      <c r="HB156" s="32"/>
      <c r="HC156" s="32"/>
      <c r="HD156" s="32"/>
      <c r="HE156" s="32"/>
      <c r="HF156" s="32"/>
      <c r="HG156" s="32"/>
      <c r="HH156" s="32"/>
      <c r="HI156" s="32"/>
      <c r="HJ156" s="32"/>
      <c r="HK156" s="32"/>
      <c r="HL156" s="32"/>
      <c r="HM156" s="32"/>
      <c r="HN156" s="32"/>
      <c r="HO156" s="32"/>
      <c r="HP156" s="32"/>
      <c r="HQ156" s="32"/>
      <c r="HR156" s="32"/>
      <c r="HS156" s="32"/>
      <c r="HT156" s="32"/>
      <c r="HU156" s="32"/>
      <c r="HV156" s="32"/>
      <c r="HW156" s="32"/>
      <c r="HX156" s="32"/>
      <c r="HY156" s="32"/>
      <c r="HZ156" s="32"/>
      <c r="IA156" s="32"/>
      <c r="IB156" s="32"/>
      <c r="IC156" s="32"/>
      <c r="ID156" s="32"/>
      <c r="IE156" s="32"/>
      <c r="IF156" s="32"/>
      <c r="IG156" s="32"/>
      <c r="IH156" s="32"/>
      <c r="II156" s="32"/>
      <c r="IJ156" s="32"/>
      <c r="IK156" s="32"/>
      <c r="IL156" s="32"/>
      <c r="IM156" s="32"/>
      <c r="IN156" s="32"/>
      <c r="IO156" s="32"/>
      <c r="IP156" s="32"/>
      <c r="IQ156" s="32"/>
      <c r="IR156" s="32"/>
      <c r="IS156" s="32"/>
      <c r="IT156" s="32"/>
      <c r="IU156" s="32"/>
      <c r="IV156" s="32"/>
      <c r="IW156" s="32"/>
      <c r="IX156" s="32"/>
      <c r="IY156" s="32"/>
      <c r="IZ156" s="32"/>
      <c r="JA156" s="32"/>
      <c r="JB156" s="32"/>
      <c r="JC156" s="32"/>
      <c r="JD156" s="32"/>
      <c r="JE156" s="32"/>
      <c r="JF156" s="32"/>
      <c r="JG156" s="32"/>
      <c r="JH156" s="32"/>
      <c r="JI156" s="32"/>
      <c r="JJ156" s="32"/>
      <c r="JK156" s="32"/>
      <c r="JL156" s="32"/>
      <c r="JM156" s="32"/>
      <c r="JN156" s="32"/>
      <c r="JO156" s="32"/>
      <c r="JP156" s="32"/>
      <c r="JQ156" s="32"/>
      <c r="JR156" s="32"/>
      <c r="JS156" s="34"/>
      <c r="JT156" s="2"/>
    </row>
    <row r="157" spans="1:280" x14ac:dyDescent="0.25">
      <c r="A157" s="13"/>
      <c r="B157" s="13"/>
      <c r="C157" s="18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21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26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8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/>
      <c r="GK157" s="14"/>
      <c r="GL157" s="14"/>
      <c r="GM157" s="14"/>
      <c r="GN157" s="18"/>
      <c r="GO157" s="32"/>
      <c r="GP157" s="32"/>
      <c r="GQ157" s="32"/>
      <c r="GR157" s="32"/>
      <c r="GS157" s="32"/>
      <c r="GT157" s="32"/>
      <c r="GU157" s="32"/>
      <c r="GV157" s="32"/>
      <c r="GW157" s="32"/>
      <c r="GX157" s="32"/>
      <c r="GY157" s="32"/>
      <c r="GZ157" s="32"/>
      <c r="HA157" s="32"/>
      <c r="HB157" s="32"/>
      <c r="HC157" s="32"/>
      <c r="HD157" s="32"/>
      <c r="HE157" s="32"/>
      <c r="HF157" s="32"/>
      <c r="HG157" s="32"/>
      <c r="HH157" s="32"/>
      <c r="HI157" s="32"/>
      <c r="HJ157" s="32"/>
      <c r="HK157" s="32"/>
      <c r="HL157" s="32"/>
      <c r="HM157" s="32"/>
      <c r="HN157" s="32"/>
      <c r="HO157" s="32"/>
      <c r="HP157" s="32"/>
      <c r="HQ157" s="32"/>
      <c r="HR157" s="32"/>
      <c r="HS157" s="32"/>
      <c r="HT157" s="32"/>
      <c r="HU157" s="32"/>
      <c r="HV157" s="32"/>
      <c r="HW157" s="32"/>
      <c r="HX157" s="32"/>
      <c r="HY157" s="32"/>
      <c r="HZ157" s="32"/>
      <c r="IA157" s="32"/>
      <c r="IB157" s="32"/>
      <c r="IC157" s="32"/>
      <c r="ID157" s="32"/>
      <c r="IE157" s="32"/>
      <c r="IF157" s="32"/>
      <c r="IG157" s="32"/>
      <c r="IH157" s="32"/>
      <c r="II157" s="32"/>
      <c r="IJ157" s="32"/>
      <c r="IK157" s="32"/>
      <c r="IL157" s="32"/>
      <c r="IM157" s="32"/>
      <c r="IN157" s="32"/>
      <c r="IO157" s="32"/>
      <c r="IP157" s="32"/>
      <c r="IQ157" s="32"/>
      <c r="IR157" s="32"/>
      <c r="IS157" s="32"/>
      <c r="IT157" s="32"/>
      <c r="IU157" s="32"/>
      <c r="IV157" s="32"/>
      <c r="IW157" s="32"/>
      <c r="IX157" s="32"/>
      <c r="IY157" s="32"/>
      <c r="IZ157" s="32"/>
      <c r="JA157" s="32"/>
      <c r="JB157" s="32"/>
      <c r="JC157" s="32"/>
      <c r="JD157" s="32"/>
      <c r="JE157" s="32"/>
      <c r="JF157" s="32"/>
      <c r="JG157" s="32"/>
      <c r="JH157" s="32"/>
      <c r="JI157" s="32"/>
      <c r="JJ157" s="32"/>
      <c r="JK157" s="32"/>
      <c r="JL157" s="32"/>
      <c r="JM157" s="32"/>
      <c r="JN157" s="32"/>
      <c r="JO157" s="32"/>
      <c r="JP157" s="32"/>
      <c r="JQ157" s="32"/>
      <c r="JR157" s="32"/>
      <c r="JS157" s="34"/>
      <c r="JT157" s="2"/>
    </row>
    <row r="158" spans="1:280" x14ac:dyDescent="0.25">
      <c r="A158" s="13"/>
      <c r="B158" s="13"/>
      <c r="C158" s="18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21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26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8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/>
      <c r="GJ158" s="14"/>
      <c r="GK158" s="14"/>
      <c r="GL158" s="14"/>
      <c r="GM158" s="14"/>
      <c r="GN158" s="18"/>
      <c r="GO158" s="32"/>
      <c r="GP158" s="32"/>
      <c r="GQ158" s="32"/>
      <c r="GR158" s="32"/>
      <c r="GS158" s="32"/>
      <c r="GT158" s="32"/>
      <c r="GU158" s="32"/>
      <c r="GV158" s="32"/>
      <c r="GW158" s="32"/>
      <c r="GX158" s="32"/>
      <c r="GY158" s="32"/>
      <c r="GZ158" s="32"/>
      <c r="HA158" s="32"/>
      <c r="HB158" s="32"/>
      <c r="HC158" s="32"/>
      <c r="HD158" s="32"/>
      <c r="HE158" s="32"/>
      <c r="HF158" s="32"/>
      <c r="HG158" s="32"/>
      <c r="HH158" s="32"/>
      <c r="HI158" s="32"/>
      <c r="HJ158" s="32"/>
      <c r="HK158" s="32"/>
      <c r="HL158" s="32"/>
      <c r="HM158" s="32"/>
      <c r="HN158" s="32"/>
      <c r="HO158" s="32"/>
      <c r="HP158" s="32"/>
      <c r="HQ158" s="32"/>
      <c r="HR158" s="32"/>
      <c r="HS158" s="32"/>
      <c r="HT158" s="32"/>
      <c r="HU158" s="32"/>
      <c r="HV158" s="32"/>
      <c r="HW158" s="32"/>
      <c r="HX158" s="32"/>
      <c r="HY158" s="32"/>
      <c r="HZ158" s="32"/>
      <c r="IA158" s="32"/>
      <c r="IB158" s="32"/>
      <c r="IC158" s="32"/>
      <c r="ID158" s="32"/>
      <c r="IE158" s="32"/>
      <c r="IF158" s="32"/>
      <c r="IG158" s="32"/>
      <c r="IH158" s="32"/>
      <c r="II158" s="32"/>
      <c r="IJ158" s="32"/>
      <c r="IK158" s="32"/>
      <c r="IL158" s="32"/>
      <c r="IM158" s="32"/>
      <c r="IN158" s="32"/>
      <c r="IO158" s="32"/>
      <c r="IP158" s="32"/>
      <c r="IQ158" s="32"/>
      <c r="IR158" s="32"/>
      <c r="IS158" s="32"/>
      <c r="IT158" s="32"/>
      <c r="IU158" s="32"/>
      <c r="IV158" s="32"/>
      <c r="IW158" s="32"/>
      <c r="IX158" s="32"/>
      <c r="IY158" s="32"/>
      <c r="IZ158" s="32"/>
      <c r="JA158" s="32"/>
      <c r="JB158" s="32"/>
      <c r="JC158" s="32"/>
      <c r="JD158" s="32"/>
      <c r="JE158" s="32"/>
      <c r="JF158" s="32"/>
      <c r="JG158" s="32"/>
      <c r="JH158" s="32"/>
      <c r="JI158" s="32"/>
      <c r="JJ158" s="32"/>
      <c r="JK158" s="32"/>
      <c r="JL158" s="32"/>
      <c r="JM158" s="32"/>
      <c r="JN158" s="32"/>
      <c r="JO158" s="32"/>
      <c r="JP158" s="32"/>
      <c r="JQ158" s="32"/>
      <c r="JR158" s="32"/>
      <c r="JS158" s="34"/>
      <c r="JT158" s="2"/>
    </row>
    <row r="159" spans="1:280" x14ac:dyDescent="0.25">
      <c r="A159" s="13"/>
      <c r="B159" s="13"/>
      <c r="C159" s="18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21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26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8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/>
      <c r="EZ159" s="14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/>
      <c r="GJ159" s="14"/>
      <c r="GK159" s="14"/>
      <c r="GL159" s="14"/>
      <c r="GM159" s="14"/>
      <c r="GN159" s="18"/>
      <c r="GO159" s="32"/>
      <c r="GP159" s="32"/>
      <c r="GQ159" s="32"/>
      <c r="GR159" s="32"/>
      <c r="GS159" s="32"/>
      <c r="GT159" s="32"/>
      <c r="GU159" s="32"/>
      <c r="GV159" s="32"/>
      <c r="GW159" s="32"/>
      <c r="GX159" s="32"/>
      <c r="GY159" s="32"/>
      <c r="GZ159" s="32"/>
      <c r="HA159" s="32"/>
      <c r="HB159" s="32"/>
      <c r="HC159" s="32"/>
      <c r="HD159" s="32"/>
      <c r="HE159" s="32"/>
      <c r="HF159" s="32"/>
      <c r="HG159" s="32"/>
      <c r="HH159" s="32"/>
      <c r="HI159" s="32"/>
      <c r="HJ159" s="32"/>
      <c r="HK159" s="32"/>
      <c r="HL159" s="32"/>
      <c r="HM159" s="32"/>
      <c r="HN159" s="32"/>
      <c r="HO159" s="32"/>
      <c r="HP159" s="32"/>
      <c r="HQ159" s="32"/>
      <c r="HR159" s="32"/>
      <c r="HS159" s="32"/>
      <c r="HT159" s="32"/>
      <c r="HU159" s="32"/>
      <c r="HV159" s="32"/>
      <c r="HW159" s="32"/>
      <c r="HX159" s="32"/>
      <c r="HY159" s="32"/>
      <c r="HZ159" s="32"/>
      <c r="IA159" s="32"/>
      <c r="IB159" s="32"/>
      <c r="IC159" s="32"/>
      <c r="ID159" s="32"/>
      <c r="IE159" s="32"/>
      <c r="IF159" s="32"/>
      <c r="IG159" s="32"/>
      <c r="IH159" s="32"/>
      <c r="II159" s="32"/>
      <c r="IJ159" s="32"/>
      <c r="IK159" s="32"/>
      <c r="IL159" s="32"/>
      <c r="IM159" s="32"/>
      <c r="IN159" s="32"/>
      <c r="IO159" s="32"/>
      <c r="IP159" s="32"/>
      <c r="IQ159" s="32"/>
      <c r="IR159" s="32"/>
      <c r="IS159" s="32"/>
      <c r="IT159" s="32"/>
      <c r="IU159" s="32"/>
      <c r="IV159" s="32"/>
      <c r="IW159" s="32"/>
      <c r="IX159" s="32"/>
      <c r="IY159" s="32"/>
      <c r="IZ159" s="32"/>
      <c r="JA159" s="32"/>
      <c r="JB159" s="32"/>
      <c r="JC159" s="32"/>
      <c r="JD159" s="32"/>
      <c r="JE159" s="32"/>
      <c r="JF159" s="32"/>
      <c r="JG159" s="32"/>
      <c r="JH159" s="32"/>
      <c r="JI159" s="32"/>
      <c r="JJ159" s="32"/>
      <c r="JK159" s="32"/>
      <c r="JL159" s="32"/>
      <c r="JM159" s="32"/>
      <c r="JN159" s="32"/>
      <c r="JO159" s="32"/>
      <c r="JP159" s="32"/>
      <c r="JQ159" s="32"/>
      <c r="JR159" s="32"/>
      <c r="JS159" s="34"/>
      <c r="JT159" s="2"/>
    </row>
    <row r="160" spans="1:280" x14ac:dyDescent="0.25">
      <c r="A160" s="13"/>
      <c r="B160" s="13"/>
      <c r="C160" s="18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21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26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8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8"/>
      <c r="GO160" s="32"/>
      <c r="GP160" s="32"/>
      <c r="GQ160" s="32"/>
      <c r="GR160" s="32"/>
      <c r="GS160" s="32"/>
      <c r="GT160" s="32"/>
      <c r="GU160" s="32"/>
      <c r="GV160" s="32"/>
      <c r="GW160" s="32"/>
      <c r="GX160" s="32"/>
      <c r="GY160" s="32"/>
      <c r="GZ160" s="32"/>
      <c r="HA160" s="32"/>
      <c r="HB160" s="32"/>
      <c r="HC160" s="32"/>
      <c r="HD160" s="32"/>
      <c r="HE160" s="32"/>
      <c r="HF160" s="32"/>
      <c r="HG160" s="32"/>
      <c r="HH160" s="32"/>
      <c r="HI160" s="32"/>
      <c r="HJ160" s="32"/>
      <c r="HK160" s="32"/>
      <c r="HL160" s="32"/>
      <c r="HM160" s="32"/>
      <c r="HN160" s="32"/>
      <c r="HO160" s="32"/>
      <c r="HP160" s="32"/>
      <c r="HQ160" s="32"/>
      <c r="HR160" s="32"/>
      <c r="HS160" s="32"/>
      <c r="HT160" s="32"/>
      <c r="HU160" s="32"/>
      <c r="HV160" s="32"/>
      <c r="HW160" s="32"/>
      <c r="HX160" s="32"/>
      <c r="HY160" s="32"/>
      <c r="HZ160" s="32"/>
      <c r="IA160" s="32"/>
      <c r="IB160" s="32"/>
      <c r="IC160" s="32"/>
      <c r="ID160" s="32"/>
      <c r="IE160" s="32"/>
      <c r="IF160" s="32"/>
      <c r="IG160" s="32"/>
      <c r="IH160" s="32"/>
      <c r="II160" s="32"/>
      <c r="IJ160" s="32"/>
      <c r="IK160" s="32"/>
      <c r="IL160" s="32"/>
      <c r="IM160" s="32"/>
      <c r="IN160" s="32"/>
      <c r="IO160" s="32"/>
      <c r="IP160" s="32"/>
      <c r="IQ160" s="32"/>
      <c r="IR160" s="32"/>
      <c r="IS160" s="32"/>
      <c r="IT160" s="32"/>
      <c r="IU160" s="32"/>
      <c r="IV160" s="32"/>
      <c r="IW160" s="32"/>
      <c r="IX160" s="32"/>
      <c r="IY160" s="32"/>
      <c r="IZ160" s="32"/>
      <c r="JA160" s="32"/>
      <c r="JB160" s="32"/>
      <c r="JC160" s="32"/>
      <c r="JD160" s="32"/>
      <c r="JE160" s="32"/>
      <c r="JF160" s="32"/>
      <c r="JG160" s="32"/>
      <c r="JH160" s="32"/>
      <c r="JI160" s="32"/>
      <c r="JJ160" s="32"/>
      <c r="JK160" s="32"/>
      <c r="JL160" s="32"/>
      <c r="JM160" s="32"/>
      <c r="JN160" s="32"/>
      <c r="JO160" s="32"/>
      <c r="JP160" s="32"/>
      <c r="JQ160" s="32"/>
      <c r="JR160" s="32"/>
      <c r="JS160" s="34"/>
      <c r="JT160" s="2"/>
    </row>
    <row r="161" spans="1:280" x14ac:dyDescent="0.25">
      <c r="A161" s="13"/>
      <c r="B161" s="13"/>
      <c r="C161" s="18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21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26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8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8"/>
      <c r="GO161" s="32"/>
      <c r="GP161" s="32"/>
      <c r="GQ161" s="32"/>
      <c r="GR161" s="32"/>
      <c r="GS161" s="32"/>
      <c r="GT161" s="32"/>
      <c r="GU161" s="32"/>
      <c r="GV161" s="32"/>
      <c r="GW161" s="32"/>
      <c r="GX161" s="32"/>
      <c r="GY161" s="32"/>
      <c r="GZ161" s="32"/>
      <c r="HA161" s="32"/>
      <c r="HB161" s="32"/>
      <c r="HC161" s="32"/>
      <c r="HD161" s="32"/>
      <c r="HE161" s="32"/>
      <c r="HF161" s="32"/>
      <c r="HG161" s="32"/>
      <c r="HH161" s="32"/>
      <c r="HI161" s="32"/>
      <c r="HJ161" s="32"/>
      <c r="HK161" s="32"/>
      <c r="HL161" s="32"/>
      <c r="HM161" s="32"/>
      <c r="HN161" s="32"/>
      <c r="HO161" s="32"/>
      <c r="HP161" s="32"/>
      <c r="HQ161" s="32"/>
      <c r="HR161" s="32"/>
      <c r="HS161" s="32"/>
      <c r="HT161" s="32"/>
      <c r="HU161" s="32"/>
      <c r="HV161" s="32"/>
      <c r="HW161" s="32"/>
      <c r="HX161" s="32"/>
      <c r="HY161" s="32"/>
      <c r="HZ161" s="32"/>
      <c r="IA161" s="32"/>
      <c r="IB161" s="32"/>
      <c r="IC161" s="32"/>
      <c r="ID161" s="32"/>
      <c r="IE161" s="32"/>
      <c r="IF161" s="32"/>
      <c r="IG161" s="32"/>
      <c r="IH161" s="32"/>
      <c r="II161" s="32"/>
      <c r="IJ161" s="32"/>
      <c r="IK161" s="32"/>
      <c r="IL161" s="32"/>
      <c r="IM161" s="32"/>
      <c r="IN161" s="32"/>
      <c r="IO161" s="32"/>
      <c r="IP161" s="32"/>
      <c r="IQ161" s="32"/>
      <c r="IR161" s="32"/>
      <c r="IS161" s="32"/>
      <c r="IT161" s="32"/>
      <c r="IU161" s="32"/>
      <c r="IV161" s="32"/>
      <c r="IW161" s="32"/>
      <c r="IX161" s="32"/>
      <c r="IY161" s="32"/>
      <c r="IZ161" s="32"/>
      <c r="JA161" s="32"/>
      <c r="JB161" s="32"/>
      <c r="JC161" s="32"/>
      <c r="JD161" s="32"/>
      <c r="JE161" s="32"/>
      <c r="JF161" s="32"/>
      <c r="JG161" s="32"/>
      <c r="JH161" s="32"/>
      <c r="JI161" s="32"/>
      <c r="JJ161" s="32"/>
      <c r="JK161" s="32"/>
      <c r="JL161" s="32"/>
      <c r="JM161" s="32"/>
      <c r="JN161" s="32"/>
      <c r="JO161" s="32"/>
      <c r="JP161" s="32"/>
      <c r="JQ161" s="32"/>
      <c r="JR161" s="32"/>
      <c r="JS161" s="34"/>
      <c r="JT161" s="2"/>
    </row>
    <row r="162" spans="1:280" x14ac:dyDescent="0.25">
      <c r="A162" s="13"/>
      <c r="B162" s="13"/>
      <c r="C162" s="18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21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26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8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8"/>
      <c r="GO162" s="32"/>
      <c r="GP162" s="32"/>
      <c r="GQ162" s="32"/>
      <c r="GR162" s="32"/>
      <c r="GS162" s="32"/>
      <c r="GT162" s="32"/>
      <c r="GU162" s="32"/>
      <c r="GV162" s="32"/>
      <c r="GW162" s="32"/>
      <c r="GX162" s="32"/>
      <c r="GY162" s="32"/>
      <c r="GZ162" s="32"/>
      <c r="HA162" s="32"/>
      <c r="HB162" s="32"/>
      <c r="HC162" s="32"/>
      <c r="HD162" s="32"/>
      <c r="HE162" s="32"/>
      <c r="HF162" s="32"/>
      <c r="HG162" s="32"/>
      <c r="HH162" s="32"/>
      <c r="HI162" s="32"/>
      <c r="HJ162" s="32"/>
      <c r="HK162" s="32"/>
      <c r="HL162" s="32"/>
      <c r="HM162" s="32"/>
      <c r="HN162" s="32"/>
      <c r="HO162" s="32"/>
      <c r="HP162" s="32"/>
      <c r="HQ162" s="32"/>
      <c r="HR162" s="32"/>
      <c r="HS162" s="32"/>
      <c r="HT162" s="32"/>
      <c r="HU162" s="32"/>
      <c r="HV162" s="32"/>
      <c r="HW162" s="32"/>
      <c r="HX162" s="32"/>
      <c r="HY162" s="32"/>
      <c r="HZ162" s="32"/>
      <c r="IA162" s="32"/>
      <c r="IB162" s="32"/>
      <c r="IC162" s="32"/>
      <c r="ID162" s="32"/>
      <c r="IE162" s="32"/>
      <c r="IF162" s="32"/>
      <c r="IG162" s="32"/>
      <c r="IH162" s="32"/>
      <c r="II162" s="32"/>
      <c r="IJ162" s="32"/>
      <c r="IK162" s="32"/>
      <c r="IL162" s="32"/>
      <c r="IM162" s="32"/>
      <c r="IN162" s="32"/>
      <c r="IO162" s="32"/>
      <c r="IP162" s="32"/>
      <c r="IQ162" s="32"/>
      <c r="IR162" s="32"/>
      <c r="IS162" s="32"/>
      <c r="IT162" s="32"/>
      <c r="IU162" s="32"/>
      <c r="IV162" s="32"/>
      <c r="IW162" s="32"/>
      <c r="IX162" s="32"/>
      <c r="IY162" s="32"/>
      <c r="IZ162" s="32"/>
      <c r="JA162" s="32"/>
      <c r="JB162" s="32"/>
      <c r="JC162" s="32"/>
      <c r="JD162" s="32"/>
      <c r="JE162" s="32"/>
      <c r="JF162" s="32"/>
      <c r="JG162" s="32"/>
      <c r="JH162" s="32"/>
      <c r="JI162" s="32"/>
      <c r="JJ162" s="32"/>
      <c r="JK162" s="32"/>
      <c r="JL162" s="32"/>
      <c r="JM162" s="32"/>
      <c r="JN162" s="32"/>
      <c r="JO162" s="32"/>
      <c r="JP162" s="32"/>
      <c r="JQ162" s="32"/>
      <c r="JR162" s="32"/>
      <c r="JS162" s="34"/>
      <c r="JT162" s="2"/>
    </row>
    <row r="163" spans="1:280" x14ac:dyDescent="0.25">
      <c r="A163" s="13"/>
      <c r="B163" s="13"/>
      <c r="C163" s="18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21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26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8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8"/>
      <c r="GO163" s="32"/>
      <c r="GP163" s="32"/>
      <c r="GQ163" s="32"/>
      <c r="GR163" s="32"/>
      <c r="GS163" s="32"/>
      <c r="GT163" s="32"/>
      <c r="GU163" s="32"/>
      <c r="GV163" s="32"/>
      <c r="GW163" s="32"/>
      <c r="GX163" s="32"/>
      <c r="GY163" s="32"/>
      <c r="GZ163" s="32"/>
      <c r="HA163" s="32"/>
      <c r="HB163" s="32"/>
      <c r="HC163" s="32"/>
      <c r="HD163" s="32"/>
      <c r="HE163" s="32"/>
      <c r="HF163" s="32"/>
      <c r="HG163" s="32"/>
      <c r="HH163" s="32"/>
      <c r="HI163" s="32"/>
      <c r="HJ163" s="32"/>
      <c r="HK163" s="32"/>
      <c r="HL163" s="32"/>
      <c r="HM163" s="32"/>
      <c r="HN163" s="32"/>
      <c r="HO163" s="32"/>
      <c r="HP163" s="32"/>
      <c r="HQ163" s="32"/>
      <c r="HR163" s="32"/>
      <c r="HS163" s="32"/>
      <c r="HT163" s="32"/>
      <c r="HU163" s="32"/>
      <c r="HV163" s="32"/>
      <c r="HW163" s="32"/>
      <c r="HX163" s="32"/>
      <c r="HY163" s="32"/>
      <c r="HZ163" s="32"/>
      <c r="IA163" s="32"/>
      <c r="IB163" s="32"/>
      <c r="IC163" s="32"/>
      <c r="ID163" s="32"/>
      <c r="IE163" s="32"/>
      <c r="IF163" s="32"/>
      <c r="IG163" s="32"/>
      <c r="IH163" s="32"/>
      <c r="II163" s="32"/>
      <c r="IJ163" s="32"/>
      <c r="IK163" s="32"/>
      <c r="IL163" s="32"/>
      <c r="IM163" s="32"/>
      <c r="IN163" s="32"/>
      <c r="IO163" s="32"/>
      <c r="IP163" s="32"/>
      <c r="IQ163" s="32"/>
      <c r="IR163" s="32"/>
      <c r="IS163" s="32"/>
      <c r="IT163" s="32"/>
      <c r="IU163" s="32"/>
      <c r="IV163" s="32"/>
      <c r="IW163" s="32"/>
      <c r="IX163" s="32"/>
      <c r="IY163" s="32"/>
      <c r="IZ163" s="32"/>
      <c r="JA163" s="32"/>
      <c r="JB163" s="32"/>
      <c r="JC163" s="32"/>
      <c r="JD163" s="32"/>
      <c r="JE163" s="32"/>
      <c r="JF163" s="32"/>
      <c r="JG163" s="32"/>
      <c r="JH163" s="32"/>
      <c r="JI163" s="32"/>
      <c r="JJ163" s="32"/>
      <c r="JK163" s="32"/>
      <c r="JL163" s="32"/>
      <c r="JM163" s="32"/>
      <c r="JN163" s="32"/>
      <c r="JO163" s="32"/>
      <c r="JP163" s="32"/>
      <c r="JQ163" s="32"/>
      <c r="JR163" s="32"/>
      <c r="JS163" s="34"/>
      <c r="JT163" s="2"/>
    </row>
    <row r="164" spans="1:280" x14ac:dyDescent="0.25">
      <c r="A164" s="13"/>
      <c r="B164" s="13"/>
      <c r="C164" s="18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21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26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8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8"/>
      <c r="GO164" s="32"/>
      <c r="GP164" s="32"/>
      <c r="GQ164" s="32"/>
      <c r="GR164" s="32"/>
      <c r="GS164" s="32"/>
      <c r="GT164" s="32"/>
      <c r="GU164" s="32"/>
      <c r="GV164" s="32"/>
      <c r="GW164" s="32"/>
      <c r="GX164" s="32"/>
      <c r="GY164" s="32"/>
      <c r="GZ164" s="32"/>
      <c r="HA164" s="32"/>
      <c r="HB164" s="32"/>
      <c r="HC164" s="32"/>
      <c r="HD164" s="32"/>
      <c r="HE164" s="32"/>
      <c r="HF164" s="32"/>
      <c r="HG164" s="32"/>
      <c r="HH164" s="32"/>
      <c r="HI164" s="32"/>
      <c r="HJ164" s="32"/>
      <c r="HK164" s="32"/>
      <c r="HL164" s="32"/>
      <c r="HM164" s="32"/>
      <c r="HN164" s="32"/>
      <c r="HO164" s="32"/>
      <c r="HP164" s="32"/>
      <c r="HQ164" s="32"/>
      <c r="HR164" s="32"/>
      <c r="HS164" s="32"/>
      <c r="HT164" s="32"/>
      <c r="HU164" s="32"/>
      <c r="HV164" s="32"/>
      <c r="HW164" s="32"/>
      <c r="HX164" s="32"/>
      <c r="HY164" s="32"/>
      <c r="HZ164" s="32"/>
      <c r="IA164" s="32"/>
      <c r="IB164" s="32"/>
      <c r="IC164" s="32"/>
      <c r="ID164" s="32"/>
      <c r="IE164" s="32"/>
      <c r="IF164" s="32"/>
      <c r="IG164" s="32"/>
      <c r="IH164" s="32"/>
      <c r="II164" s="32"/>
      <c r="IJ164" s="32"/>
      <c r="IK164" s="32"/>
      <c r="IL164" s="32"/>
      <c r="IM164" s="32"/>
      <c r="IN164" s="32"/>
      <c r="IO164" s="32"/>
      <c r="IP164" s="32"/>
      <c r="IQ164" s="32"/>
      <c r="IR164" s="32"/>
      <c r="IS164" s="32"/>
      <c r="IT164" s="32"/>
      <c r="IU164" s="32"/>
      <c r="IV164" s="32"/>
      <c r="IW164" s="32"/>
      <c r="IX164" s="32"/>
      <c r="IY164" s="32"/>
      <c r="IZ164" s="32"/>
      <c r="JA164" s="32"/>
      <c r="JB164" s="32"/>
      <c r="JC164" s="32"/>
      <c r="JD164" s="32"/>
      <c r="JE164" s="32"/>
      <c r="JF164" s="32"/>
      <c r="JG164" s="32"/>
      <c r="JH164" s="32"/>
      <c r="JI164" s="32"/>
      <c r="JJ164" s="32"/>
      <c r="JK164" s="32"/>
      <c r="JL164" s="32"/>
      <c r="JM164" s="32"/>
      <c r="JN164" s="32"/>
      <c r="JO164" s="32"/>
      <c r="JP164" s="32"/>
      <c r="JQ164" s="32"/>
      <c r="JR164" s="32"/>
      <c r="JS164" s="34"/>
      <c r="JT164" s="2"/>
    </row>
    <row r="165" spans="1:280" x14ac:dyDescent="0.25">
      <c r="A165" s="13"/>
      <c r="B165" s="13"/>
      <c r="C165" s="18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21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26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8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8"/>
      <c r="GO165" s="32"/>
      <c r="GP165" s="32"/>
      <c r="GQ165" s="32"/>
      <c r="GR165" s="32"/>
      <c r="GS165" s="32"/>
      <c r="GT165" s="32"/>
      <c r="GU165" s="32"/>
      <c r="GV165" s="32"/>
      <c r="GW165" s="32"/>
      <c r="GX165" s="32"/>
      <c r="GY165" s="32"/>
      <c r="GZ165" s="32"/>
      <c r="HA165" s="32"/>
      <c r="HB165" s="32"/>
      <c r="HC165" s="32"/>
      <c r="HD165" s="32"/>
      <c r="HE165" s="32"/>
      <c r="HF165" s="32"/>
      <c r="HG165" s="32"/>
      <c r="HH165" s="32"/>
      <c r="HI165" s="32"/>
      <c r="HJ165" s="32"/>
      <c r="HK165" s="32"/>
      <c r="HL165" s="32"/>
      <c r="HM165" s="32"/>
      <c r="HN165" s="32"/>
      <c r="HO165" s="32"/>
      <c r="HP165" s="32"/>
      <c r="HQ165" s="32"/>
      <c r="HR165" s="32"/>
      <c r="HS165" s="32"/>
      <c r="HT165" s="32"/>
      <c r="HU165" s="32"/>
      <c r="HV165" s="32"/>
      <c r="HW165" s="32"/>
      <c r="HX165" s="32"/>
      <c r="HY165" s="32"/>
      <c r="HZ165" s="32"/>
      <c r="IA165" s="32"/>
      <c r="IB165" s="32"/>
      <c r="IC165" s="32"/>
      <c r="ID165" s="32"/>
      <c r="IE165" s="32"/>
      <c r="IF165" s="32"/>
      <c r="IG165" s="32"/>
      <c r="IH165" s="32"/>
      <c r="II165" s="32"/>
      <c r="IJ165" s="32"/>
      <c r="IK165" s="32"/>
      <c r="IL165" s="32"/>
      <c r="IM165" s="32"/>
      <c r="IN165" s="32"/>
      <c r="IO165" s="32"/>
      <c r="IP165" s="32"/>
      <c r="IQ165" s="32"/>
      <c r="IR165" s="32"/>
      <c r="IS165" s="32"/>
      <c r="IT165" s="32"/>
      <c r="IU165" s="32"/>
      <c r="IV165" s="32"/>
      <c r="IW165" s="32"/>
      <c r="IX165" s="32"/>
      <c r="IY165" s="32"/>
      <c r="IZ165" s="32"/>
      <c r="JA165" s="32"/>
      <c r="JB165" s="32"/>
      <c r="JC165" s="32"/>
      <c r="JD165" s="32"/>
      <c r="JE165" s="32"/>
      <c r="JF165" s="32"/>
      <c r="JG165" s="32"/>
      <c r="JH165" s="32"/>
      <c r="JI165" s="32"/>
      <c r="JJ165" s="32"/>
      <c r="JK165" s="32"/>
      <c r="JL165" s="32"/>
      <c r="JM165" s="32"/>
      <c r="JN165" s="32"/>
      <c r="JO165" s="32"/>
      <c r="JP165" s="32"/>
      <c r="JQ165" s="32"/>
      <c r="JR165" s="32"/>
      <c r="JS165" s="34"/>
      <c r="JT165" s="2"/>
    </row>
    <row r="166" spans="1:280" x14ac:dyDescent="0.25">
      <c r="A166" s="13"/>
      <c r="B166" s="13"/>
      <c r="C166" s="18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21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26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8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8"/>
      <c r="GO166" s="32"/>
      <c r="GP166" s="32"/>
      <c r="GQ166" s="32"/>
      <c r="GR166" s="32"/>
      <c r="GS166" s="32"/>
      <c r="GT166" s="32"/>
      <c r="GU166" s="32"/>
      <c r="GV166" s="32"/>
      <c r="GW166" s="32"/>
      <c r="GX166" s="32"/>
      <c r="GY166" s="32"/>
      <c r="GZ166" s="32"/>
      <c r="HA166" s="32"/>
      <c r="HB166" s="32"/>
      <c r="HC166" s="32"/>
      <c r="HD166" s="32"/>
      <c r="HE166" s="32"/>
      <c r="HF166" s="32"/>
      <c r="HG166" s="32"/>
      <c r="HH166" s="32"/>
      <c r="HI166" s="32"/>
      <c r="HJ166" s="32"/>
      <c r="HK166" s="32"/>
      <c r="HL166" s="32"/>
      <c r="HM166" s="32"/>
      <c r="HN166" s="32"/>
      <c r="HO166" s="32"/>
      <c r="HP166" s="32"/>
      <c r="HQ166" s="32"/>
      <c r="HR166" s="32"/>
      <c r="HS166" s="32"/>
      <c r="HT166" s="32"/>
      <c r="HU166" s="32"/>
      <c r="HV166" s="32"/>
      <c r="HW166" s="32"/>
      <c r="HX166" s="32"/>
      <c r="HY166" s="32"/>
      <c r="HZ166" s="32"/>
      <c r="IA166" s="32"/>
      <c r="IB166" s="32"/>
      <c r="IC166" s="32"/>
      <c r="ID166" s="32"/>
      <c r="IE166" s="32"/>
      <c r="IF166" s="32"/>
      <c r="IG166" s="32"/>
      <c r="IH166" s="32"/>
      <c r="II166" s="32"/>
      <c r="IJ166" s="32"/>
      <c r="IK166" s="32"/>
      <c r="IL166" s="32"/>
      <c r="IM166" s="32"/>
      <c r="IN166" s="32"/>
      <c r="IO166" s="32"/>
      <c r="IP166" s="32"/>
      <c r="IQ166" s="32"/>
      <c r="IR166" s="32"/>
      <c r="IS166" s="32"/>
      <c r="IT166" s="32"/>
      <c r="IU166" s="32"/>
      <c r="IV166" s="32"/>
      <c r="IW166" s="32"/>
      <c r="IX166" s="32"/>
      <c r="IY166" s="32"/>
      <c r="IZ166" s="32"/>
      <c r="JA166" s="32"/>
      <c r="JB166" s="32"/>
      <c r="JC166" s="32"/>
      <c r="JD166" s="32"/>
      <c r="JE166" s="32"/>
      <c r="JF166" s="32"/>
      <c r="JG166" s="32"/>
      <c r="JH166" s="32"/>
      <c r="JI166" s="32"/>
      <c r="JJ166" s="32"/>
      <c r="JK166" s="32"/>
      <c r="JL166" s="32"/>
      <c r="JM166" s="32"/>
      <c r="JN166" s="32"/>
      <c r="JO166" s="32"/>
      <c r="JP166" s="32"/>
      <c r="JQ166" s="32"/>
      <c r="JR166" s="32"/>
      <c r="JS166" s="34"/>
      <c r="JT166" s="2"/>
    </row>
    <row r="167" spans="1:280" x14ac:dyDescent="0.25">
      <c r="A167" s="13"/>
      <c r="B167" s="13"/>
      <c r="C167" s="18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21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26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8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8"/>
      <c r="GO167" s="32"/>
      <c r="GP167" s="32"/>
      <c r="GQ167" s="32"/>
      <c r="GR167" s="32"/>
      <c r="GS167" s="32"/>
      <c r="GT167" s="32"/>
      <c r="GU167" s="32"/>
      <c r="GV167" s="32"/>
      <c r="GW167" s="32"/>
      <c r="GX167" s="32"/>
      <c r="GY167" s="32"/>
      <c r="GZ167" s="32"/>
      <c r="HA167" s="32"/>
      <c r="HB167" s="32"/>
      <c r="HC167" s="32"/>
      <c r="HD167" s="32"/>
      <c r="HE167" s="32"/>
      <c r="HF167" s="32"/>
      <c r="HG167" s="32"/>
      <c r="HH167" s="32"/>
      <c r="HI167" s="32"/>
      <c r="HJ167" s="32"/>
      <c r="HK167" s="32"/>
      <c r="HL167" s="32"/>
      <c r="HM167" s="32"/>
      <c r="HN167" s="32"/>
      <c r="HO167" s="32"/>
      <c r="HP167" s="32"/>
      <c r="HQ167" s="32"/>
      <c r="HR167" s="32"/>
      <c r="HS167" s="32"/>
      <c r="HT167" s="32"/>
      <c r="HU167" s="32"/>
      <c r="HV167" s="32"/>
      <c r="HW167" s="32"/>
      <c r="HX167" s="32"/>
      <c r="HY167" s="32"/>
      <c r="HZ167" s="32"/>
      <c r="IA167" s="32"/>
      <c r="IB167" s="32"/>
      <c r="IC167" s="32"/>
      <c r="ID167" s="32"/>
      <c r="IE167" s="32"/>
      <c r="IF167" s="32"/>
      <c r="IG167" s="32"/>
      <c r="IH167" s="32"/>
      <c r="II167" s="32"/>
      <c r="IJ167" s="32"/>
      <c r="IK167" s="32"/>
      <c r="IL167" s="32"/>
      <c r="IM167" s="32"/>
      <c r="IN167" s="32"/>
      <c r="IO167" s="32"/>
      <c r="IP167" s="32"/>
      <c r="IQ167" s="32"/>
      <c r="IR167" s="32"/>
      <c r="IS167" s="32"/>
      <c r="IT167" s="32"/>
      <c r="IU167" s="32"/>
      <c r="IV167" s="32"/>
      <c r="IW167" s="32"/>
      <c r="IX167" s="32"/>
      <c r="IY167" s="32"/>
      <c r="IZ167" s="32"/>
      <c r="JA167" s="32"/>
      <c r="JB167" s="32"/>
      <c r="JC167" s="32"/>
      <c r="JD167" s="32"/>
      <c r="JE167" s="32"/>
      <c r="JF167" s="32"/>
      <c r="JG167" s="32"/>
      <c r="JH167" s="32"/>
      <c r="JI167" s="32"/>
      <c r="JJ167" s="32"/>
      <c r="JK167" s="32"/>
      <c r="JL167" s="32"/>
      <c r="JM167" s="32"/>
      <c r="JN167" s="32"/>
      <c r="JO167" s="32"/>
      <c r="JP167" s="32"/>
      <c r="JQ167" s="32"/>
      <c r="JR167" s="32"/>
      <c r="JS167" s="34"/>
      <c r="JT167" s="2"/>
    </row>
    <row r="168" spans="1:280" x14ac:dyDescent="0.25">
      <c r="A168" s="13"/>
      <c r="B168" s="13"/>
      <c r="C168" s="18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21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26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8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8"/>
      <c r="GO168" s="32"/>
      <c r="GP168" s="32"/>
      <c r="GQ168" s="32"/>
      <c r="GR168" s="32"/>
      <c r="GS168" s="32"/>
      <c r="GT168" s="32"/>
      <c r="GU168" s="32"/>
      <c r="GV168" s="32"/>
      <c r="GW168" s="32"/>
      <c r="GX168" s="32"/>
      <c r="GY168" s="32"/>
      <c r="GZ168" s="32"/>
      <c r="HA168" s="32"/>
      <c r="HB168" s="32"/>
      <c r="HC168" s="32"/>
      <c r="HD168" s="32"/>
      <c r="HE168" s="32"/>
      <c r="HF168" s="32"/>
      <c r="HG168" s="32"/>
      <c r="HH168" s="32"/>
      <c r="HI168" s="32"/>
      <c r="HJ168" s="32"/>
      <c r="HK168" s="32"/>
      <c r="HL168" s="32"/>
      <c r="HM168" s="32"/>
      <c r="HN168" s="32"/>
      <c r="HO168" s="32"/>
      <c r="HP168" s="32"/>
      <c r="HQ168" s="32"/>
      <c r="HR168" s="32"/>
      <c r="HS168" s="32"/>
      <c r="HT168" s="32"/>
      <c r="HU168" s="32"/>
      <c r="HV168" s="32"/>
      <c r="HW168" s="32"/>
      <c r="HX168" s="32"/>
      <c r="HY168" s="32"/>
      <c r="HZ168" s="32"/>
      <c r="IA168" s="32"/>
      <c r="IB168" s="32"/>
      <c r="IC168" s="32"/>
      <c r="ID168" s="32"/>
      <c r="IE168" s="32"/>
      <c r="IF168" s="32"/>
      <c r="IG168" s="32"/>
      <c r="IH168" s="32"/>
      <c r="II168" s="32"/>
      <c r="IJ168" s="32"/>
      <c r="IK168" s="32"/>
      <c r="IL168" s="32"/>
      <c r="IM168" s="32"/>
      <c r="IN168" s="32"/>
      <c r="IO168" s="32"/>
      <c r="IP168" s="32"/>
      <c r="IQ168" s="32"/>
      <c r="IR168" s="32"/>
      <c r="IS168" s="32"/>
      <c r="IT168" s="32"/>
      <c r="IU168" s="32"/>
      <c r="IV168" s="32"/>
      <c r="IW168" s="32"/>
      <c r="IX168" s="32"/>
      <c r="IY168" s="32"/>
      <c r="IZ168" s="32"/>
      <c r="JA168" s="32"/>
      <c r="JB168" s="32"/>
      <c r="JC168" s="32"/>
      <c r="JD168" s="32"/>
      <c r="JE168" s="32"/>
      <c r="JF168" s="32"/>
      <c r="JG168" s="32"/>
      <c r="JH168" s="32"/>
      <c r="JI168" s="32"/>
      <c r="JJ168" s="32"/>
      <c r="JK168" s="32"/>
      <c r="JL168" s="32"/>
      <c r="JM168" s="32"/>
      <c r="JN168" s="32"/>
      <c r="JO168" s="32"/>
      <c r="JP168" s="32"/>
      <c r="JQ168" s="32"/>
      <c r="JR168" s="32"/>
      <c r="JS168" s="34"/>
      <c r="JT168" s="2"/>
    </row>
    <row r="169" spans="1:280" x14ac:dyDescent="0.25">
      <c r="A169" s="13"/>
      <c r="B169" s="13"/>
      <c r="C169" s="18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21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26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8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8"/>
      <c r="GO169" s="32"/>
      <c r="GP169" s="32"/>
      <c r="GQ169" s="32"/>
      <c r="GR169" s="32"/>
      <c r="GS169" s="32"/>
      <c r="GT169" s="32"/>
      <c r="GU169" s="32"/>
      <c r="GV169" s="32"/>
      <c r="GW169" s="32"/>
      <c r="GX169" s="32"/>
      <c r="GY169" s="32"/>
      <c r="GZ169" s="32"/>
      <c r="HA169" s="32"/>
      <c r="HB169" s="32"/>
      <c r="HC169" s="32"/>
      <c r="HD169" s="32"/>
      <c r="HE169" s="32"/>
      <c r="HF169" s="32"/>
      <c r="HG169" s="32"/>
      <c r="HH169" s="32"/>
      <c r="HI169" s="32"/>
      <c r="HJ169" s="32"/>
      <c r="HK169" s="32"/>
      <c r="HL169" s="32"/>
      <c r="HM169" s="32"/>
      <c r="HN169" s="32"/>
      <c r="HO169" s="32"/>
      <c r="HP169" s="32"/>
      <c r="HQ169" s="32"/>
      <c r="HR169" s="32"/>
      <c r="HS169" s="32"/>
      <c r="HT169" s="32"/>
      <c r="HU169" s="32"/>
      <c r="HV169" s="32"/>
      <c r="HW169" s="32"/>
      <c r="HX169" s="32"/>
      <c r="HY169" s="32"/>
      <c r="HZ169" s="32"/>
      <c r="IA169" s="32"/>
      <c r="IB169" s="32"/>
      <c r="IC169" s="32"/>
      <c r="ID169" s="32"/>
      <c r="IE169" s="32"/>
      <c r="IF169" s="32"/>
      <c r="IG169" s="32"/>
      <c r="IH169" s="32"/>
      <c r="II169" s="32"/>
      <c r="IJ169" s="32"/>
      <c r="IK169" s="32"/>
      <c r="IL169" s="32"/>
      <c r="IM169" s="32"/>
      <c r="IN169" s="32"/>
      <c r="IO169" s="32"/>
      <c r="IP169" s="32"/>
      <c r="IQ169" s="32"/>
      <c r="IR169" s="32"/>
      <c r="IS169" s="32"/>
      <c r="IT169" s="32"/>
      <c r="IU169" s="32"/>
      <c r="IV169" s="32"/>
      <c r="IW169" s="32"/>
      <c r="IX169" s="32"/>
      <c r="IY169" s="32"/>
      <c r="IZ169" s="32"/>
      <c r="JA169" s="32"/>
      <c r="JB169" s="32"/>
      <c r="JC169" s="32"/>
      <c r="JD169" s="32"/>
      <c r="JE169" s="32"/>
      <c r="JF169" s="32"/>
      <c r="JG169" s="32"/>
      <c r="JH169" s="32"/>
      <c r="JI169" s="32"/>
      <c r="JJ169" s="32"/>
      <c r="JK169" s="32"/>
      <c r="JL169" s="32"/>
      <c r="JM169" s="32"/>
      <c r="JN169" s="32"/>
      <c r="JO169" s="32"/>
      <c r="JP169" s="32"/>
      <c r="JQ169" s="32"/>
      <c r="JR169" s="32"/>
      <c r="JS169" s="34"/>
      <c r="JT169" s="2"/>
    </row>
    <row r="170" spans="1:280" x14ac:dyDescent="0.25">
      <c r="A170" s="13"/>
      <c r="B170" s="13"/>
      <c r="C170" s="18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21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26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8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8"/>
      <c r="GO170" s="32"/>
      <c r="GP170" s="32"/>
      <c r="GQ170" s="32"/>
      <c r="GR170" s="32"/>
      <c r="GS170" s="32"/>
      <c r="GT170" s="32"/>
      <c r="GU170" s="32"/>
      <c r="GV170" s="32"/>
      <c r="GW170" s="32"/>
      <c r="GX170" s="32"/>
      <c r="GY170" s="32"/>
      <c r="GZ170" s="32"/>
      <c r="HA170" s="32"/>
      <c r="HB170" s="32"/>
      <c r="HC170" s="32"/>
      <c r="HD170" s="32"/>
      <c r="HE170" s="32"/>
      <c r="HF170" s="32"/>
      <c r="HG170" s="32"/>
      <c r="HH170" s="32"/>
      <c r="HI170" s="32"/>
      <c r="HJ170" s="32"/>
      <c r="HK170" s="32"/>
      <c r="HL170" s="32"/>
      <c r="HM170" s="32"/>
      <c r="HN170" s="32"/>
      <c r="HO170" s="32"/>
      <c r="HP170" s="32"/>
      <c r="HQ170" s="32"/>
      <c r="HR170" s="32"/>
      <c r="HS170" s="32"/>
      <c r="HT170" s="32"/>
      <c r="HU170" s="32"/>
      <c r="HV170" s="32"/>
      <c r="HW170" s="32"/>
      <c r="HX170" s="32"/>
      <c r="HY170" s="32"/>
      <c r="HZ170" s="32"/>
      <c r="IA170" s="32"/>
      <c r="IB170" s="32"/>
      <c r="IC170" s="32"/>
      <c r="ID170" s="32"/>
      <c r="IE170" s="32"/>
      <c r="IF170" s="32"/>
      <c r="IG170" s="32"/>
      <c r="IH170" s="32"/>
      <c r="II170" s="32"/>
      <c r="IJ170" s="32"/>
      <c r="IK170" s="32"/>
      <c r="IL170" s="32"/>
      <c r="IM170" s="32"/>
      <c r="IN170" s="32"/>
      <c r="IO170" s="32"/>
      <c r="IP170" s="32"/>
      <c r="IQ170" s="32"/>
      <c r="IR170" s="32"/>
      <c r="IS170" s="32"/>
      <c r="IT170" s="32"/>
      <c r="IU170" s="32"/>
      <c r="IV170" s="32"/>
      <c r="IW170" s="32"/>
      <c r="IX170" s="32"/>
      <c r="IY170" s="32"/>
      <c r="IZ170" s="32"/>
      <c r="JA170" s="32"/>
      <c r="JB170" s="32"/>
      <c r="JC170" s="32"/>
      <c r="JD170" s="32"/>
      <c r="JE170" s="32"/>
      <c r="JF170" s="32"/>
      <c r="JG170" s="32"/>
      <c r="JH170" s="32"/>
      <c r="JI170" s="32"/>
      <c r="JJ170" s="32"/>
      <c r="JK170" s="32"/>
      <c r="JL170" s="32"/>
      <c r="JM170" s="32"/>
      <c r="JN170" s="32"/>
      <c r="JO170" s="32"/>
      <c r="JP170" s="32"/>
      <c r="JQ170" s="32"/>
      <c r="JR170" s="32"/>
      <c r="JS170" s="34"/>
      <c r="JT170" s="2"/>
    </row>
    <row r="171" spans="1:280" x14ac:dyDescent="0.25">
      <c r="A171" s="13"/>
      <c r="B171" s="13"/>
      <c r="C171" s="18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21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26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8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8"/>
      <c r="GO171" s="32"/>
      <c r="GP171" s="32"/>
      <c r="GQ171" s="32"/>
      <c r="GR171" s="32"/>
      <c r="GS171" s="32"/>
      <c r="GT171" s="32"/>
      <c r="GU171" s="32"/>
      <c r="GV171" s="32"/>
      <c r="GW171" s="32"/>
      <c r="GX171" s="32"/>
      <c r="GY171" s="32"/>
      <c r="GZ171" s="32"/>
      <c r="HA171" s="32"/>
      <c r="HB171" s="32"/>
      <c r="HC171" s="32"/>
      <c r="HD171" s="32"/>
      <c r="HE171" s="32"/>
      <c r="HF171" s="32"/>
      <c r="HG171" s="32"/>
      <c r="HH171" s="32"/>
      <c r="HI171" s="32"/>
      <c r="HJ171" s="32"/>
      <c r="HK171" s="32"/>
      <c r="HL171" s="32"/>
      <c r="HM171" s="32"/>
      <c r="HN171" s="32"/>
      <c r="HO171" s="32"/>
      <c r="HP171" s="32"/>
      <c r="HQ171" s="32"/>
      <c r="HR171" s="32"/>
      <c r="HS171" s="32"/>
      <c r="HT171" s="32"/>
      <c r="HU171" s="32"/>
      <c r="HV171" s="32"/>
      <c r="HW171" s="32"/>
      <c r="HX171" s="32"/>
      <c r="HY171" s="32"/>
      <c r="HZ171" s="32"/>
      <c r="IA171" s="32"/>
      <c r="IB171" s="32"/>
      <c r="IC171" s="32"/>
      <c r="ID171" s="32"/>
      <c r="IE171" s="32"/>
      <c r="IF171" s="32"/>
      <c r="IG171" s="32"/>
      <c r="IH171" s="32"/>
      <c r="II171" s="32"/>
      <c r="IJ171" s="32"/>
      <c r="IK171" s="32"/>
      <c r="IL171" s="32"/>
      <c r="IM171" s="32"/>
      <c r="IN171" s="32"/>
      <c r="IO171" s="32"/>
      <c r="IP171" s="32"/>
      <c r="IQ171" s="32"/>
      <c r="IR171" s="32"/>
      <c r="IS171" s="32"/>
      <c r="IT171" s="32"/>
      <c r="IU171" s="32"/>
      <c r="IV171" s="32"/>
      <c r="IW171" s="32"/>
      <c r="IX171" s="32"/>
      <c r="IY171" s="32"/>
      <c r="IZ171" s="32"/>
      <c r="JA171" s="32"/>
      <c r="JB171" s="32"/>
      <c r="JC171" s="32"/>
      <c r="JD171" s="32"/>
      <c r="JE171" s="32"/>
      <c r="JF171" s="32"/>
      <c r="JG171" s="32"/>
      <c r="JH171" s="32"/>
      <c r="JI171" s="32"/>
      <c r="JJ171" s="32"/>
      <c r="JK171" s="32"/>
      <c r="JL171" s="32"/>
      <c r="JM171" s="32"/>
      <c r="JN171" s="32"/>
      <c r="JO171" s="32"/>
      <c r="JP171" s="32"/>
      <c r="JQ171" s="32"/>
      <c r="JR171" s="32"/>
      <c r="JS171" s="34"/>
      <c r="JT171" s="2"/>
    </row>
    <row r="172" spans="1:280" x14ac:dyDescent="0.25">
      <c r="A172" s="13"/>
      <c r="B172" s="13"/>
      <c r="C172" s="18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21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26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8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8"/>
      <c r="GO172" s="32"/>
      <c r="GP172" s="32"/>
      <c r="GQ172" s="32"/>
      <c r="GR172" s="32"/>
      <c r="GS172" s="32"/>
      <c r="GT172" s="32"/>
      <c r="GU172" s="32"/>
      <c r="GV172" s="32"/>
      <c r="GW172" s="32"/>
      <c r="GX172" s="32"/>
      <c r="GY172" s="32"/>
      <c r="GZ172" s="32"/>
      <c r="HA172" s="32"/>
      <c r="HB172" s="32"/>
      <c r="HC172" s="32"/>
      <c r="HD172" s="32"/>
      <c r="HE172" s="32"/>
      <c r="HF172" s="32"/>
      <c r="HG172" s="32"/>
      <c r="HH172" s="32"/>
      <c r="HI172" s="32"/>
      <c r="HJ172" s="32"/>
      <c r="HK172" s="32"/>
      <c r="HL172" s="32"/>
      <c r="HM172" s="32"/>
      <c r="HN172" s="32"/>
      <c r="HO172" s="32"/>
      <c r="HP172" s="32"/>
      <c r="HQ172" s="32"/>
      <c r="HR172" s="32"/>
      <c r="HS172" s="32"/>
      <c r="HT172" s="32"/>
      <c r="HU172" s="32"/>
      <c r="HV172" s="32"/>
      <c r="HW172" s="32"/>
      <c r="HX172" s="32"/>
      <c r="HY172" s="32"/>
      <c r="HZ172" s="32"/>
      <c r="IA172" s="32"/>
      <c r="IB172" s="32"/>
      <c r="IC172" s="32"/>
      <c r="ID172" s="32"/>
      <c r="IE172" s="32"/>
      <c r="IF172" s="32"/>
      <c r="IG172" s="32"/>
      <c r="IH172" s="32"/>
      <c r="II172" s="32"/>
      <c r="IJ172" s="32"/>
      <c r="IK172" s="32"/>
      <c r="IL172" s="32"/>
      <c r="IM172" s="32"/>
      <c r="IN172" s="32"/>
      <c r="IO172" s="32"/>
      <c r="IP172" s="32"/>
      <c r="IQ172" s="32"/>
      <c r="IR172" s="32"/>
      <c r="IS172" s="32"/>
      <c r="IT172" s="32"/>
      <c r="IU172" s="32"/>
      <c r="IV172" s="32"/>
      <c r="IW172" s="32"/>
      <c r="IX172" s="32"/>
      <c r="IY172" s="32"/>
      <c r="IZ172" s="32"/>
      <c r="JA172" s="32"/>
      <c r="JB172" s="32"/>
      <c r="JC172" s="32"/>
      <c r="JD172" s="32"/>
      <c r="JE172" s="32"/>
      <c r="JF172" s="32"/>
      <c r="JG172" s="32"/>
      <c r="JH172" s="32"/>
      <c r="JI172" s="32"/>
      <c r="JJ172" s="32"/>
      <c r="JK172" s="32"/>
      <c r="JL172" s="32"/>
      <c r="JM172" s="32"/>
      <c r="JN172" s="32"/>
      <c r="JO172" s="32"/>
      <c r="JP172" s="32"/>
      <c r="JQ172" s="32"/>
      <c r="JR172" s="32"/>
      <c r="JS172" s="34"/>
      <c r="JT172" s="2"/>
    </row>
    <row r="173" spans="1:280" x14ac:dyDescent="0.25">
      <c r="A173" s="13"/>
      <c r="B173" s="13"/>
      <c r="C173" s="18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21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26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8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8"/>
      <c r="GO173" s="32"/>
      <c r="GP173" s="32"/>
      <c r="GQ173" s="32"/>
      <c r="GR173" s="32"/>
      <c r="GS173" s="32"/>
      <c r="GT173" s="32"/>
      <c r="GU173" s="32"/>
      <c r="GV173" s="32"/>
      <c r="GW173" s="32"/>
      <c r="GX173" s="32"/>
      <c r="GY173" s="32"/>
      <c r="GZ173" s="32"/>
      <c r="HA173" s="32"/>
      <c r="HB173" s="32"/>
      <c r="HC173" s="32"/>
      <c r="HD173" s="32"/>
      <c r="HE173" s="32"/>
      <c r="HF173" s="32"/>
      <c r="HG173" s="32"/>
      <c r="HH173" s="32"/>
      <c r="HI173" s="32"/>
      <c r="HJ173" s="32"/>
      <c r="HK173" s="32"/>
      <c r="HL173" s="32"/>
      <c r="HM173" s="32"/>
      <c r="HN173" s="32"/>
      <c r="HO173" s="32"/>
      <c r="HP173" s="32"/>
      <c r="HQ173" s="32"/>
      <c r="HR173" s="32"/>
      <c r="HS173" s="32"/>
      <c r="HT173" s="32"/>
      <c r="HU173" s="32"/>
      <c r="HV173" s="32"/>
      <c r="HW173" s="32"/>
      <c r="HX173" s="32"/>
      <c r="HY173" s="32"/>
      <c r="HZ173" s="32"/>
      <c r="IA173" s="32"/>
      <c r="IB173" s="32"/>
      <c r="IC173" s="32"/>
      <c r="ID173" s="32"/>
      <c r="IE173" s="32"/>
      <c r="IF173" s="32"/>
      <c r="IG173" s="32"/>
      <c r="IH173" s="32"/>
      <c r="II173" s="32"/>
      <c r="IJ173" s="32"/>
      <c r="IK173" s="32"/>
      <c r="IL173" s="32"/>
      <c r="IM173" s="32"/>
      <c r="IN173" s="32"/>
      <c r="IO173" s="32"/>
      <c r="IP173" s="32"/>
      <c r="IQ173" s="32"/>
      <c r="IR173" s="32"/>
      <c r="IS173" s="32"/>
      <c r="IT173" s="32"/>
      <c r="IU173" s="32"/>
      <c r="IV173" s="32"/>
      <c r="IW173" s="32"/>
      <c r="IX173" s="32"/>
      <c r="IY173" s="32"/>
      <c r="IZ173" s="32"/>
      <c r="JA173" s="32"/>
      <c r="JB173" s="32"/>
      <c r="JC173" s="32"/>
      <c r="JD173" s="32"/>
      <c r="JE173" s="32"/>
      <c r="JF173" s="32"/>
      <c r="JG173" s="32"/>
      <c r="JH173" s="32"/>
      <c r="JI173" s="32"/>
      <c r="JJ173" s="32"/>
      <c r="JK173" s="32"/>
      <c r="JL173" s="32"/>
      <c r="JM173" s="32"/>
      <c r="JN173" s="32"/>
      <c r="JO173" s="32"/>
      <c r="JP173" s="32"/>
      <c r="JQ173" s="32"/>
      <c r="JR173" s="32"/>
      <c r="JS173" s="34"/>
      <c r="JT173" s="2"/>
    </row>
    <row r="174" spans="1:280" x14ac:dyDescent="0.25">
      <c r="A174" s="13"/>
      <c r="B174" s="13"/>
      <c r="C174" s="18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21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26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8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8"/>
      <c r="GO174" s="32"/>
      <c r="GP174" s="32"/>
      <c r="GQ174" s="32"/>
      <c r="GR174" s="32"/>
      <c r="GS174" s="32"/>
      <c r="GT174" s="32"/>
      <c r="GU174" s="32"/>
      <c r="GV174" s="32"/>
      <c r="GW174" s="32"/>
      <c r="GX174" s="32"/>
      <c r="GY174" s="32"/>
      <c r="GZ174" s="32"/>
      <c r="HA174" s="32"/>
      <c r="HB174" s="32"/>
      <c r="HC174" s="32"/>
      <c r="HD174" s="32"/>
      <c r="HE174" s="32"/>
      <c r="HF174" s="32"/>
      <c r="HG174" s="32"/>
      <c r="HH174" s="32"/>
      <c r="HI174" s="32"/>
      <c r="HJ174" s="32"/>
      <c r="HK174" s="32"/>
      <c r="HL174" s="32"/>
      <c r="HM174" s="32"/>
      <c r="HN174" s="32"/>
      <c r="HO174" s="32"/>
      <c r="HP174" s="32"/>
      <c r="HQ174" s="32"/>
      <c r="HR174" s="32"/>
      <c r="HS174" s="32"/>
      <c r="HT174" s="32"/>
      <c r="HU174" s="32"/>
      <c r="HV174" s="32"/>
      <c r="HW174" s="32"/>
      <c r="HX174" s="32"/>
      <c r="HY174" s="32"/>
      <c r="HZ174" s="32"/>
      <c r="IA174" s="32"/>
      <c r="IB174" s="32"/>
      <c r="IC174" s="32"/>
      <c r="ID174" s="32"/>
      <c r="IE174" s="32"/>
      <c r="IF174" s="32"/>
      <c r="IG174" s="32"/>
      <c r="IH174" s="32"/>
      <c r="II174" s="32"/>
      <c r="IJ174" s="32"/>
      <c r="IK174" s="32"/>
      <c r="IL174" s="32"/>
      <c r="IM174" s="32"/>
      <c r="IN174" s="32"/>
      <c r="IO174" s="32"/>
      <c r="IP174" s="32"/>
      <c r="IQ174" s="32"/>
      <c r="IR174" s="32"/>
      <c r="IS174" s="32"/>
      <c r="IT174" s="32"/>
      <c r="IU174" s="32"/>
      <c r="IV174" s="32"/>
      <c r="IW174" s="32"/>
      <c r="IX174" s="32"/>
      <c r="IY174" s="32"/>
      <c r="IZ174" s="32"/>
      <c r="JA174" s="32"/>
      <c r="JB174" s="32"/>
      <c r="JC174" s="32"/>
      <c r="JD174" s="32"/>
      <c r="JE174" s="32"/>
      <c r="JF174" s="32"/>
      <c r="JG174" s="32"/>
      <c r="JH174" s="32"/>
      <c r="JI174" s="32"/>
      <c r="JJ174" s="32"/>
      <c r="JK174" s="32"/>
      <c r="JL174" s="32"/>
      <c r="JM174" s="32"/>
      <c r="JN174" s="32"/>
      <c r="JO174" s="32"/>
      <c r="JP174" s="32"/>
      <c r="JQ174" s="32"/>
      <c r="JR174" s="32"/>
      <c r="JS174" s="34"/>
      <c r="JT174" s="2"/>
    </row>
    <row r="175" spans="1:280" x14ac:dyDescent="0.25">
      <c r="A175" s="13"/>
      <c r="B175" s="13"/>
      <c r="C175" s="18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21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26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8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8"/>
      <c r="GO175" s="32"/>
      <c r="GP175" s="32"/>
      <c r="GQ175" s="32"/>
      <c r="GR175" s="32"/>
      <c r="GS175" s="32"/>
      <c r="GT175" s="32"/>
      <c r="GU175" s="32"/>
      <c r="GV175" s="32"/>
      <c r="GW175" s="32"/>
      <c r="GX175" s="32"/>
      <c r="GY175" s="32"/>
      <c r="GZ175" s="32"/>
      <c r="HA175" s="32"/>
      <c r="HB175" s="32"/>
      <c r="HC175" s="32"/>
      <c r="HD175" s="32"/>
      <c r="HE175" s="32"/>
      <c r="HF175" s="32"/>
      <c r="HG175" s="32"/>
      <c r="HH175" s="32"/>
      <c r="HI175" s="32"/>
      <c r="HJ175" s="32"/>
      <c r="HK175" s="32"/>
      <c r="HL175" s="32"/>
      <c r="HM175" s="32"/>
      <c r="HN175" s="32"/>
      <c r="HO175" s="32"/>
      <c r="HP175" s="32"/>
      <c r="HQ175" s="32"/>
      <c r="HR175" s="32"/>
      <c r="HS175" s="32"/>
      <c r="HT175" s="32"/>
      <c r="HU175" s="32"/>
      <c r="HV175" s="32"/>
      <c r="HW175" s="32"/>
      <c r="HX175" s="32"/>
      <c r="HY175" s="32"/>
      <c r="HZ175" s="32"/>
      <c r="IA175" s="32"/>
      <c r="IB175" s="32"/>
      <c r="IC175" s="32"/>
      <c r="ID175" s="32"/>
      <c r="IE175" s="32"/>
      <c r="IF175" s="32"/>
      <c r="IG175" s="32"/>
      <c r="IH175" s="32"/>
      <c r="II175" s="32"/>
      <c r="IJ175" s="32"/>
      <c r="IK175" s="32"/>
      <c r="IL175" s="32"/>
      <c r="IM175" s="32"/>
      <c r="IN175" s="32"/>
      <c r="IO175" s="32"/>
      <c r="IP175" s="32"/>
      <c r="IQ175" s="32"/>
      <c r="IR175" s="32"/>
      <c r="IS175" s="32"/>
      <c r="IT175" s="32"/>
      <c r="IU175" s="32"/>
      <c r="IV175" s="32"/>
      <c r="IW175" s="32"/>
      <c r="IX175" s="32"/>
      <c r="IY175" s="32"/>
      <c r="IZ175" s="32"/>
      <c r="JA175" s="32"/>
      <c r="JB175" s="32"/>
      <c r="JC175" s="32"/>
      <c r="JD175" s="32"/>
      <c r="JE175" s="32"/>
      <c r="JF175" s="32"/>
      <c r="JG175" s="32"/>
      <c r="JH175" s="32"/>
      <c r="JI175" s="32"/>
      <c r="JJ175" s="32"/>
      <c r="JK175" s="32"/>
      <c r="JL175" s="32"/>
      <c r="JM175" s="32"/>
      <c r="JN175" s="32"/>
      <c r="JO175" s="32"/>
      <c r="JP175" s="32"/>
      <c r="JQ175" s="32"/>
      <c r="JR175" s="32"/>
      <c r="JS175" s="34"/>
      <c r="JT175" s="2"/>
    </row>
    <row r="176" spans="1:280" x14ac:dyDescent="0.25">
      <c r="A176" s="13"/>
      <c r="B176" s="13"/>
      <c r="C176" s="18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21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26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8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14"/>
      <c r="GM176" s="14"/>
      <c r="GN176" s="18"/>
      <c r="GO176" s="32"/>
      <c r="GP176" s="32"/>
      <c r="GQ176" s="32"/>
      <c r="GR176" s="32"/>
      <c r="GS176" s="32"/>
      <c r="GT176" s="32"/>
      <c r="GU176" s="32"/>
      <c r="GV176" s="32"/>
      <c r="GW176" s="32"/>
      <c r="GX176" s="32"/>
      <c r="GY176" s="32"/>
      <c r="GZ176" s="32"/>
      <c r="HA176" s="32"/>
      <c r="HB176" s="32"/>
      <c r="HC176" s="32"/>
      <c r="HD176" s="32"/>
      <c r="HE176" s="32"/>
      <c r="HF176" s="32"/>
      <c r="HG176" s="32"/>
      <c r="HH176" s="32"/>
      <c r="HI176" s="32"/>
      <c r="HJ176" s="32"/>
      <c r="HK176" s="32"/>
      <c r="HL176" s="32"/>
      <c r="HM176" s="32"/>
      <c r="HN176" s="32"/>
      <c r="HO176" s="32"/>
      <c r="HP176" s="32"/>
      <c r="HQ176" s="32"/>
      <c r="HR176" s="32"/>
      <c r="HS176" s="32"/>
      <c r="HT176" s="32"/>
      <c r="HU176" s="32"/>
      <c r="HV176" s="32"/>
      <c r="HW176" s="32"/>
      <c r="HX176" s="32"/>
      <c r="HY176" s="32"/>
      <c r="HZ176" s="32"/>
      <c r="IA176" s="32"/>
      <c r="IB176" s="32"/>
      <c r="IC176" s="32"/>
      <c r="ID176" s="32"/>
      <c r="IE176" s="32"/>
      <c r="IF176" s="32"/>
      <c r="IG176" s="32"/>
      <c r="IH176" s="32"/>
      <c r="II176" s="32"/>
      <c r="IJ176" s="32"/>
      <c r="IK176" s="32"/>
      <c r="IL176" s="32"/>
      <c r="IM176" s="32"/>
      <c r="IN176" s="32"/>
      <c r="IO176" s="32"/>
      <c r="IP176" s="32"/>
      <c r="IQ176" s="32"/>
      <c r="IR176" s="32"/>
      <c r="IS176" s="32"/>
      <c r="IT176" s="32"/>
      <c r="IU176" s="32"/>
      <c r="IV176" s="32"/>
      <c r="IW176" s="32"/>
      <c r="IX176" s="32"/>
      <c r="IY176" s="32"/>
      <c r="IZ176" s="32"/>
      <c r="JA176" s="32"/>
      <c r="JB176" s="32"/>
      <c r="JC176" s="32"/>
      <c r="JD176" s="32"/>
      <c r="JE176" s="32"/>
      <c r="JF176" s="32"/>
      <c r="JG176" s="32"/>
      <c r="JH176" s="32"/>
      <c r="JI176" s="32"/>
      <c r="JJ176" s="32"/>
      <c r="JK176" s="32"/>
      <c r="JL176" s="32"/>
      <c r="JM176" s="32"/>
      <c r="JN176" s="32"/>
      <c r="JO176" s="32"/>
      <c r="JP176" s="32"/>
      <c r="JQ176" s="32"/>
      <c r="JR176" s="32"/>
      <c r="JS176" s="34"/>
      <c r="JT176" s="2"/>
    </row>
    <row r="177" spans="1:280" x14ac:dyDescent="0.25">
      <c r="A177" s="13"/>
      <c r="B177" s="13"/>
      <c r="C177" s="18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21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26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8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8"/>
      <c r="GO177" s="32"/>
      <c r="GP177" s="32"/>
      <c r="GQ177" s="32"/>
      <c r="GR177" s="32"/>
      <c r="GS177" s="32"/>
      <c r="GT177" s="32"/>
      <c r="GU177" s="32"/>
      <c r="GV177" s="32"/>
      <c r="GW177" s="32"/>
      <c r="GX177" s="32"/>
      <c r="GY177" s="32"/>
      <c r="GZ177" s="32"/>
      <c r="HA177" s="32"/>
      <c r="HB177" s="32"/>
      <c r="HC177" s="32"/>
      <c r="HD177" s="32"/>
      <c r="HE177" s="32"/>
      <c r="HF177" s="32"/>
      <c r="HG177" s="32"/>
      <c r="HH177" s="32"/>
      <c r="HI177" s="32"/>
      <c r="HJ177" s="32"/>
      <c r="HK177" s="32"/>
      <c r="HL177" s="32"/>
      <c r="HM177" s="32"/>
      <c r="HN177" s="32"/>
      <c r="HO177" s="32"/>
      <c r="HP177" s="32"/>
      <c r="HQ177" s="32"/>
      <c r="HR177" s="32"/>
      <c r="HS177" s="32"/>
      <c r="HT177" s="32"/>
      <c r="HU177" s="32"/>
      <c r="HV177" s="32"/>
      <c r="HW177" s="32"/>
      <c r="HX177" s="32"/>
      <c r="HY177" s="32"/>
      <c r="HZ177" s="32"/>
      <c r="IA177" s="32"/>
      <c r="IB177" s="32"/>
      <c r="IC177" s="32"/>
      <c r="ID177" s="32"/>
      <c r="IE177" s="32"/>
      <c r="IF177" s="32"/>
      <c r="IG177" s="32"/>
      <c r="IH177" s="32"/>
      <c r="II177" s="32"/>
      <c r="IJ177" s="32"/>
      <c r="IK177" s="32"/>
      <c r="IL177" s="32"/>
      <c r="IM177" s="32"/>
      <c r="IN177" s="32"/>
      <c r="IO177" s="32"/>
      <c r="IP177" s="32"/>
      <c r="IQ177" s="32"/>
      <c r="IR177" s="32"/>
      <c r="IS177" s="32"/>
      <c r="IT177" s="32"/>
      <c r="IU177" s="32"/>
      <c r="IV177" s="32"/>
      <c r="IW177" s="32"/>
      <c r="IX177" s="32"/>
      <c r="IY177" s="32"/>
      <c r="IZ177" s="32"/>
      <c r="JA177" s="32"/>
      <c r="JB177" s="32"/>
      <c r="JC177" s="32"/>
      <c r="JD177" s="32"/>
      <c r="JE177" s="32"/>
      <c r="JF177" s="32"/>
      <c r="JG177" s="32"/>
      <c r="JH177" s="32"/>
      <c r="JI177" s="32"/>
      <c r="JJ177" s="32"/>
      <c r="JK177" s="32"/>
      <c r="JL177" s="32"/>
      <c r="JM177" s="32"/>
      <c r="JN177" s="32"/>
      <c r="JO177" s="32"/>
      <c r="JP177" s="32"/>
      <c r="JQ177" s="32"/>
      <c r="JR177" s="32"/>
      <c r="JS177" s="34"/>
      <c r="JT177" s="2"/>
    </row>
    <row r="178" spans="1:280" x14ac:dyDescent="0.25">
      <c r="A178" s="13"/>
      <c r="B178" s="13"/>
      <c r="C178" s="18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21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26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8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14"/>
      <c r="GM178" s="14"/>
      <c r="GN178" s="18"/>
      <c r="GO178" s="32"/>
      <c r="GP178" s="32"/>
      <c r="GQ178" s="32"/>
      <c r="GR178" s="32"/>
      <c r="GS178" s="32"/>
      <c r="GT178" s="32"/>
      <c r="GU178" s="32"/>
      <c r="GV178" s="32"/>
      <c r="GW178" s="32"/>
      <c r="GX178" s="32"/>
      <c r="GY178" s="32"/>
      <c r="GZ178" s="32"/>
      <c r="HA178" s="32"/>
      <c r="HB178" s="32"/>
      <c r="HC178" s="32"/>
      <c r="HD178" s="32"/>
      <c r="HE178" s="32"/>
      <c r="HF178" s="32"/>
      <c r="HG178" s="32"/>
      <c r="HH178" s="32"/>
      <c r="HI178" s="32"/>
      <c r="HJ178" s="32"/>
      <c r="HK178" s="32"/>
      <c r="HL178" s="32"/>
      <c r="HM178" s="32"/>
      <c r="HN178" s="32"/>
      <c r="HO178" s="32"/>
      <c r="HP178" s="32"/>
      <c r="HQ178" s="32"/>
      <c r="HR178" s="32"/>
      <c r="HS178" s="32"/>
      <c r="HT178" s="32"/>
      <c r="HU178" s="32"/>
      <c r="HV178" s="32"/>
      <c r="HW178" s="32"/>
      <c r="HX178" s="32"/>
      <c r="HY178" s="32"/>
      <c r="HZ178" s="32"/>
      <c r="IA178" s="32"/>
      <c r="IB178" s="32"/>
      <c r="IC178" s="32"/>
      <c r="ID178" s="32"/>
      <c r="IE178" s="32"/>
      <c r="IF178" s="32"/>
      <c r="IG178" s="32"/>
      <c r="IH178" s="32"/>
      <c r="II178" s="32"/>
      <c r="IJ178" s="32"/>
      <c r="IK178" s="32"/>
      <c r="IL178" s="32"/>
      <c r="IM178" s="32"/>
      <c r="IN178" s="32"/>
      <c r="IO178" s="32"/>
      <c r="IP178" s="32"/>
      <c r="IQ178" s="32"/>
      <c r="IR178" s="32"/>
      <c r="IS178" s="32"/>
      <c r="IT178" s="32"/>
      <c r="IU178" s="32"/>
      <c r="IV178" s="32"/>
      <c r="IW178" s="32"/>
      <c r="IX178" s="32"/>
      <c r="IY178" s="32"/>
      <c r="IZ178" s="32"/>
      <c r="JA178" s="32"/>
      <c r="JB178" s="32"/>
      <c r="JC178" s="32"/>
      <c r="JD178" s="32"/>
      <c r="JE178" s="32"/>
      <c r="JF178" s="32"/>
      <c r="JG178" s="32"/>
      <c r="JH178" s="32"/>
      <c r="JI178" s="32"/>
      <c r="JJ178" s="32"/>
      <c r="JK178" s="32"/>
      <c r="JL178" s="32"/>
      <c r="JM178" s="32"/>
      <c r="JN178" s="32"/>
      <c r="JO178" s="32"/>
      <c r="JP178" s="32"/>
      <c r="JQ178" s="32"/>
      <c r="JR178" s="32"/>
      <c r="JS178" s="34"/>
      <c r="JT178" s="2"/>
    </row>
    <row r="179" spans="1:280" x14ac:dyDescent="0.25">
      <c r="A179" s="13"/>
      <c r="B179" s="13"/>
      <c r="C179" s="18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21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26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8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14"/>
      <c r="GM179" s="14"/>
      <c r="GN179" s="18"/>
      <c r="GO179" s="32"/>
      <c r="GP179" s="32"/>
      <c r="GQ179" s="32"/>
      <c r="GR179" s="32"/>
      <c r="GS179" s="32"/>
      <c r="GT179" s="32"/>
      <c r="GU179" s="32"/>
      <c r="GV179" s="32"/>
      <c r="GW179" s="32"/>
      <c r="GX179" s="32"/>
      <c r="GY179" s="32"/>
      <c r="GZ179" s="32"/>
      <c r="HA179" s="32"/>
      <c r="HB179" s="32"/>
      <c r="HC179" s="32"/>
      <c r="HD179" s="32"/>
      <c r="HE179" s="32"/>
      <c r="HF179" s="32"/>
      <c r="HG179" s="32"/>
      <c r="HH179" s="32"/>
      <c r="HI179" s="32"/>
      <c r="HJ179" s="32"/>
      <c r="HK179" s="32"/>
      <c r="HL179" s="32"/>
      <c r="HM179" s="32"/>
      <c r="HN179" s="32"/>
      <c r="HO179" s="32"/>
      <c r="HP179" s="32"/>
      <c r="HQ179" s="32"/>
      <c r="HR179" s="32"/>
      <c r="HS179" s="32"/>
      <c r="HT179" s="32"/>
      <c r="HU179" s="32"/>
      <c r="HV179" s="32"/>
      <c r="HW179" s="32"/>
      <c r="HX179" s="32"/>
      <c r="HY179" s="32"/>
      <c r="HZ179" s="32"/>
      <c r="IA179" s="32"/>
      <c r="IB179" s="32"/>
      <c r="IC179" s="32"/>
      <c r="ID179" s="32"/>
      <c r="IE179" s="32"/>
      <c r="IF179" s="32"/>
      <c r="IG179" s="32"/>
      <c r="IH179" s="32"/>
      <c r="II179" s="32"/>
      <c r="IJ179" s="32"/>
      <c r="IK179" s="32"/>
      <c r="IL179" s="32"/>
      <c r="IM179" s="32"/>
      <c r="IN179" s="32"/>
      <c r="IO179" s="32"/>
      <c r="IP179" s="32"/>
      <c r="IQ179" s="32"/>
      <c r="IR179" s="32"/>
      <c r="IS179" s="32"/>
      <c r="IT179" s="32"/>
      <c r="IU179" s="32"/>
      <c r="IV179" s="32"/>
      <c r="IW179" s="32"/>
      <c r="IX179" s="32"/>
      <c r="IY179" s="32"/>
      <c r="IZ179" s="32"/>
      <c r="JA179" s="32"/>
      <c r="JB179" s="32"/>
      <c r="JC179" s="32"/>
      <c r="JD179" s="32"/>
      <c r="JE179" s="32"/>
      <c r="JF179" s="32"/>
      <c r="JG179" s="32"/>
      <c r="JH179" s="32"/>
      <c r="JI179" s="32"/>
      <c r="JJ179" s="32"/>
      <c r="JK179" s="32"/>
      <c r="JL179" s="32"/>
      <c r="JM179" s="32"/>
      <c r="JN179" s="32"/>
      <c r="JO179" s="32"/>
      <c r="JP179" s="32"/>
      <c r="JQ179" s="32"/>
      <c r="JR179" s="32"/>
      <c r="JS179" s="34"/>
      <c r="JT179" s="2"/>
    </row>
    <row r="180" spans="1:280" x14ac:dyDescent="0.25">
      <c r="A180" s="13"/>
      <c r="B180" s="13"/>
      <c r="C180" s="18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21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26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8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8"/>
      <c r="GO180" s="32"/>
      <c r="GP180" s="32"/>
      <c r="GQ180" s="32"/>
      <c r="GR180" s="32"/>
      <c r="GS180" s="32"/>
      <c r="GT180" s="32"/>
      <c r="GU180" s="32"/>
      <c r="GV180" s="32"/>
      <c r="GW180" s="32"/>
      <c r="GX180" s="32"/>
      <c r="GY180" s="32"/>
      <c r="GZ180" s="32"/>
      <c r="HA180" s="32"/>
      <c r="HB180" s="32"/>
      <c r="HC180" s="32"/>
      <c r="HD180" s="32"/>
      <c r="HE180" s="32"/>
      <c r="HF180" s="32"/>
      <c r="HG180" s="32"/>
      <c r="HH180" s="32"/>
      <c r="HI180" s="32"/>
      <c r="HJ180" s="32"/>
      <c r="HK180" s="32"/>
      <c r="HL180" s="32"/>
      <c r="HM180" s="32"/>
      <c r="HN180" s="32"/>
      <c r="HO180" s="32"/>
      <c r="HP180" s="32"/>
      <c r="HQ180" s="32"/>
      <c r="HR180" s="32"/>
      <c r="HS180" s="32"/>
      <c r="HT180" s="32"/>
      <c r="HU180" s="32"/>
      <c r="HV180" s="32"/>
      <c r="HW180" s="32"/>
      <c r="HX180" s="32"/>
      <c r="HY180" s="32"/>
      <c r="HZ180" s="32"/>
      <c r="IA180" s="32"/>
      <c r="IB180" s="32"/>
      <c r="IC180" s="32"/>
      <c r="ID180" s="32"/>
      <c r="IE180" s="32"/>
      <c r="IF180" s="32"/>
      <c r="IG180" s="32"/>
      <c r="IH180" s="32"/>
      <c r="II180" s="32"/>
      <c r="IJ180" s="32"/>
      <c r="IK180" s="32"/>
      <c r="IL180" s="32"/>
      <c r="IM180" s="32"/>
      <c r="IN180" s="32"/>
      <c r="IO180" s="32"/>
      <c r="IP180" s="32"/>
      <c r="IQ180" s="32"/>
      <c r="IR180" s="32"/>
      <c r="IS180" s="32"/>
      <c r="IT180" s="32"/>
      <c r="IU180" s="32"/>
      <c r="IV180" s="32"/>
      <c r="IW180" s="32"/>
      <c r="IX180" s="32"/>
      <c r="IY180" s="32"/>
      <c r="IZ180" s="32"/>
      <c r="JA180" s="32"/>
      <c r="JB180" s="32"/>
      <c r="JC180" s="32"/>
      <c r="JD180" s="32"/>
      <c r="JE180" s="32"/>
      <c r="JF180" s="32"/>
      <c r="JG180" s="32"/>
      <c r="JH180" s="32"/>
      <c r="JI180" s="32"/>
      <c r="JJ180" s="32"/>
      <c r="JK180" s="32"/>
      <c r="JL180" s="32"/>
      <c r="JM180" s="32"/>
      <c r="JN180" s="32"/>
      <c r="JO180" s="32"/>
      <c r="JP180" s="32"/>
      <c r="JQ180" s="32"/>
      <c r="JR180" s="32"/>
      <c r="JS180" s="34"/>
      <c r="JT180" s="2"/>
    </row>
    <row r="181" spans="1:280" x14ac:dyDescent="0.25">
      <c r="A181" s="13"/>
      <c r="B181" s="13"/>
      <c r="C181" s="18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21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26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8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8"/>
      <c r="GO181" s="32"/>
      <c r="GP181" s="32"/>
      <c r="GQ181" s="32"/>
      <c r="GR181" s="32"/>
      <c r="GS181" s="32"/>
      <c r="GT181" s="32"/>
      <c r="GU181" s="32"/>
      <c r="GV181" s="32"/>
      <c r="GW181" s="32"/>
      <c r="GX181" s="32"/>
      <c r="GY181" s="32"/>
      <c r="GZ181" s="32"/>
      <c r="HA181" s="32"/>
      <c r="HB181" s="32"/>
      <c r="HC181" s="32"/>
      <c r="HD181" s="32"/>
      <c r="HE181" s="32"/>
      <c r="HF181" s="32"/>
      <c r="HG181" s="32"/>
      <c r="HH181" s="32"/>
      <c r="HI181" s="32"/>
      <c r="HJ181" s="32"/>
      <c r="HK181" s="32"/>
      <c r="HL181" s="32"/>
      <c r="HM181" s="32"/>
      <c r="HN181" s="32"/>
      <c r="HO181" s="32"/>
      <c r="HP181" s="32"/>
      <c r="HQ181" s="32"/>
      <c r="HR181" s="32"/>
      <c r="HS181" s="32"/>
      <c r="HT181" s="32"/>
      <c r="HU181" s="32"/>
      <c r="HV181" s="32"/>
      <c r="HW181" s="32"/>
      <c r="HX181" s="32"/>
      <c r="HY181" s="32"/>
      <c r="HZ181" s="32"/>
      <c r="IA181" s="32"/>
      <c r="IB181" s="32"/>
      <c r="IC181" s="32"/>
      <c r="ID181" s="32"/>
      <c r="IE181" s="32"/>
      <c r="IF181" s="32"/>
      <c r="IG181" s="32"/>
      <c r="IH181" s="32"/>
      <c r="II181" s="32"/>
      <c r="IJ181" s="32"/>
      <c r="IK181" s="32"/>
      <c r="IL181" s="32"/>
      <c r="IM181" s="32"/>
      <c r="IN181" s="32"/>
      <c r="IO181" s="32"/>
      <c r="IP181" s="32"/>
      <c r="IQ181" s="32"/>
      <c r="IR181" s="32"/>
      <c r="IS181" s="32"/>
      <c r="IT181" s="32"/>
      <c r="IU181" s="32"/>
      <c r="IV181" s="32"/>
      <c r="IW181" s="32"/>
      <c r="IX181" s="32"/>
      <c r="IY181" s="32"/>
      <c r="IZ181" s="32"/>
      <c r="JA181" s="32"/>
      <c r="JB181" s="32"/>
      <c r="JC181" s="32"/>
      <c r="JD181" s="32"/>
      <c r="JE181" s="32"/>
      <c r="JF181" s="32"/>
      <c r="JG181" s="32"/>
      <c r="JH181" s="32"/>
      <c r="JI181" s="32"/>
      <c r="JJ181" s="32"/>
      <c r="JK181" s="32"/>
      <c r="JL181" s="32"/>
      <c r="JM181" s="32"/>
      <c r="JN181" s="32"/>
      <c r="JO181" s="32"/>
      <c r="JP181" s="32"/>
      <c r="JQ181" s="32"/>
      <c r="JR181" s="32"/>
      <c r="JS181" s="34"/>
      <c r="JT181" s="2"/>
    </row>
    <row r="182" spans="1:280" x14ac:dyDescent="0.25">
      <c r="A182" s="13"/>
      <c r="B182" s="13"/>
      <c r="C182" s="18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21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26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8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14"/>
      <c r="GM182" s="14"/>
      <c r="GN182" s="18"/>
      <c r="GO182" s="32"/>
      <c r="GP182" s="32"/>
      <c r="GQ182" s="32"/>
      <c r="GR182" s="32"/>
      <c r="GS182" s="32"/>
      <c r="GT182" s="32"/>
      <c r="GU182" s="32"/>
      <c r="GV182" s="32"/>
      <c r="GW182" s="32"/>
      <c r="GX182" s="32"/>
      <c r="GY182" s="32"/>
      <c r="GZ182" s="32"/>
      <c r="HA182" s="32"/>
      <c r="HB182" s="32"/>
      <c r="HC182" s="32"/>
      <c r="HD182" s="32"/>
      <c r="HE182" s="32"/>
      <c r="HF182" s="32"/>
      <c r="HG182" s="32"/>
      <c r="HH182" s="32"/>
      <c r="HI182" s="32"/>
      <c r="HJ182" s="32"/>
      <c r="HK182" s="32"/>
      <c r="HL182" s="32"/>
      <c r="HM182" s="32"/>
      <c r="HN182" s="32"/>
      <c r="HO182" s="32"/>
      <c r="HP182" s="32"/>
      <c r="HQ182" s="32"/>
      <c r="HR182" s="32"/>
      <c r="HS182" s="32"/>
      <c r="HT182" s="32"/>
      <c r="HU182" s="32"/>
      <c r="HV182" s="32"/>
      <c r="HW182" s="32"/>
      <c r="HX182" s="32"/>
      <c r="HY182" s="32"/>
      <c r="HZ182" s="32"/>
      <c r="IA182" s="32"/>
      <c r="IB182" s="32"/>
      <c r="IC182" s="32"/>
      <c r="ID182" s="32"/>
      <c r="IE182" s="32"/>
      <c r="IF182" s="32"/>
      <c r="IG182" s="32"/>
      <c r="IH182" s="32"/>
      <c r="II182" s="32"/>
      <c r="IJ182" s="32"/>
      <c r="IK182" s="32"/>
      <c r="IL182" s="32"/>
      <c r="IM182" s="32"/>
      <c r="IN182" s="32"/>
      <c r="IO182" s="32"/>
      <c r="IP182" s="32"/>
      <c r="IQ182" s="32"/>
      <c r="IR182" s="32"/>
      <c r="IS182" s="32"/>
      <c r="IT182" s="32"/>
      <c r="IU182" s="32"/>
      <c r="IV182" s="32"/>
      <c r="IW182" s="32"/>
      <c r="IX182" s="32"/>
      <c r="IY182" s="32"/>
      <c r="IZ182" s="32"/>
      <c r="JA182" s="32"/>
      <c r="JB182" s="32"/>
      <c r="JC182" s="32"/>
      <c r="JD182" s="32"/>
      <c r="JE182" s="32"/>
      <c r="JF182" s="32"/>
      <c r="JG182" s="32"/>
      <c r="JH182" s="32"/>
      <c r="JI182" s="32"/>
      <c r="JJ182" s="32"/>
      <c r="JK182" s="32"/>
      <c r="JL182" s="32"/>
      <c r="JM182" s="32"/>
      <c r="JN182" s="32"/>
      <c r="JO182" s="32"/>
      <c r="JP182" s="32"/>
      <c r="JQ182" s="32"/>
      <c r="JR182" s="32"/>
      <c r="JS182" s="34"/>
      <c r="JT182" s="2"/>
    </row>
    <row r="183" spans="1:280" x14ac:dyDescent="0.25">
      <c r="A183" s="13"/>
      <c r="B183" s="13"/>
      <c r="C183" s="18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21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26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8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14"/>
      <c r="GM183" s="14"/>
      <c r="GN183" s="18"/>
      <c r="GO183" s="32"/>
      <c r="GP183" s="32"/>
      <c r="GQ183" s="32"/>
      <c r="GR183" s="32"/>
      <c r="GS183" s="32"/>
      <c r="GT183" s="32"/>
      <c r="GU183" s="32"/>
      <c r="GV183" s="32"/>
      <c r="GW183" s="32"/>
      <c r="GX183" s="32"/>
      <c r="GY183" s="32"/>
      <c r="GZ183" s="32"/>
      <c r="HA183" s="32"/>
      <c r="HB183" s="32"/>
      <c r="HC183" s="32"/>
      <c r="HD183" s="32"/>
      <c r="HE183" s="32"/>
      <c r="HF183" s="32"/>
      <c r="HG183" s="32"/>
      <c r="HH183" s="32"/>
      <c r="HI183" s="32"/>
      <c r="HJ183" s="32"/>
      <c r="HK183" s="32"/>
      <c r="HL183" s="32"/>
      <c r="HM183" s="32"/>
      <c r="HN183" s="32"/>
      <c r="HO183" s="32"/>
      <c r="HP183" s="32"/>
      <c r="HQ183" s="32"/>
      <c r="HR183" s="32"/>
      <c r="HS183" s="32"/>
      <c r="HT183" s="32"/>
      <c r="HU183" s="32"/>
      <c r="HV183" s="32"/>
      <c r="HW183" s="32"/>
      <c r="HX183" s="32"/>
      <c r="HY183" s="32"/>
      <c r="HZ183" s="32"/>
      <c r="IA183" s="32"/>
      <c r="IB183" s="32"/>
      <c r="IC183" s="32"/>
      <c r="ID183" s="32"/>
      <c r="IE183" s="32"/>
      <c r="IF183" s="32"/>
      <c r="IG183" s="32"/>
      <c r="IH183" s="32"/>
      <c r="II183" s="32"/>
      <c r="IJ183" s="32"/>
      <c r="IK183" s="32"/>
      <c r="IL183" s="32"/>
      <c r="IM183" s="32"/>
      <c r="IN183" s="32"/>
      <c r="IO183" s="32"/>
      <c r="IP183" s="32"/>
      <c r="IQ183" s="32"/>
      <c r="IR183" s="32"/>
      <c r="IS183" s="32"/>
      <c r="IT183" s="32"/>
      <c r="IU183" s="32"/>
      <c r="IV183" s="32"/>
      <c r="IW183" s="32"/>
      <c r="IX183" s="32"/>
      <c r="IY183" s="32"/>
      <c r="IZ183" s="32"/>
      <c r="JA183" s="32"/>
      <c r="JB183" s="32"/>
      <c r="JC183" s="32"/>
      <c r="JD183" s="32"/>
      <c r="JE183" s="32"/>
      <c r="JF183" s="32"/>
      <c r="JG183" s="32"/>
      <c r="JH183" s="32"/>
      <c r="JI183" s="32"/>
      <c r="JJ183" s="32"/>
      <c r="JK183" s="32"/>
      <c r="JL183" s="32"/>
      <c r="JM183" s="32"/>
      <c r="JN183" s="32"/>
      <c r="JO183" s="32"/>
      <c r="JP183" s="32"/>
      <c r="JQ183" s="32"/>
      <c r="JR183" s="32"/>
      <c r="JS183" s="34"/>
      <c r="JT183" s="2"/>
    </row>
    <row r="184" spans="1:280" x14ac:dyDescent="0.25">
      <c r="A184" s="13"/>
      <c r="B184" s="13"/>
      <c r="C184" s="18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21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26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8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14"/>
      <c r="GM184" s="14"/>
      <c r="GN184" s="18"/>
      <c r="GO184" s="32"/>
      <c r="GP184" s="32"/>
      <c r="GQ184" s="32"/>
      <c r="GR184" s="32"/>
      <c r="GS184" s="32"/>
      <c r="GT184" s="32"/>
      <c r="GU184" s="32"/>
      <c r="GV184" s="32"/>
      <c r="GW184" s="32"/>
      <c r="GX184" s="32"/>
      <c r="GY184" s="32"/>
      <c r="GZ184" s="32"/>
      <c r="HA184" s="32"/>
      <c r="HB184" s="32"/>
      <c r="HC184" s="32"/>
      <c r="HD184" s="32"/>
      <c r="HE184" s="32"/>
      <c r="HF184" s="32"/>
      <c r="HG184" s="32"/>
      <c r="HH184" s="32"/>
      <c r="HI184" s="32"/>
      <c r="HJ184" s="32"/>
      <c r="HK184" s="32"/>
      <c r="HL184" s="32"/>
      <c r="HM184" s="32"/>
      <c r="HN184" s="32"/>
      <c r="HO184" s="32"/>
      <c r="HP184" s="32"/>
      <c r="HQ184" s="32"/>
      <c r="HR184" s="32"/>
      <c r="HS184" s="32"/>
      <c r="HT184" s="32"/>
      <c r="HU184" s="32"/>
      <c r="HV184" s="32"/>
      <c r="HW184" s="32"/>
      <c r="HX184" s="32"/>
      <c r="HY184" s="32"/>
      <c r="HZ184" s="32"/>
      <c r="IA184" s="32"/>
      <c r="IB184" s="32"/>
      <c r="IC184" s="32"/>
      <c r="ID184" s="32"/>
      <c r="IE184" s="32"/>
      <c r="IF184" s="32"/>
      <c r="IG184" s="32"/>
      <c r="IH184" s="32"/>
      <c r="II184" s="32"/>
      <c r="IJ184" s="32"/>
      <c r="IK184" s="32"/>
      <c r="IL184" s="32"/>
      <c r="IM184" s="32"/>
      <c r="IN184" s="32"/>
      <c r="IO184" s="32"/>
      <c r="IP184" s="32"/>
      <c r="IQ184" s="32"/>
      <c r="IR184" s="32"/>
      <c r="IS184" s="32"/>
      <c r="IT184" s="32"/>
      <c r="IU184" s="32"/>
      <c r="IV184" s="32"/>
      <c r="IW184" s="32"/>
      <c r="IX184" s="32"/>
      <c r="IY184" s="32"/>
      <c r="IZ184" s="32"/>
      <c r="JA184" s="32"/>
      <c r="JB184" s="32"/>
      <c r="JC184" s="32"/>
      <c r="JD184" s="32"/>
      <c r="JE184" s="32"/>
      <c r="JF184" s="32"/>
      <c r="JG184" s="32"/>
      <c r="JH184" s="32"/>
      <c r="JI184" s="32"/>
      <c r="JJ184" s="32"/>
      <c r="JK184" s="32"/>
      <c r="JL184" s="32"/>
      <c r="JM184" s="32"/>
      <c r="JN184" s="32"/>
      <c r="JO184" s="32"/>
      <c r="JP184" s="32"/>
      <c r="JQ184" s="32"/>
      <c r="JR184" s="32"/>
      <c r="JS184" s="34"/>
      <c r="JT184" s="2"/>
    </row>
    <row r="185" spans="1:280" x14ac:dyDescent="0.25">
      <c r="A185" s="13"/>
      <c r="B185" s="13"/>
      <c r="C185" s="18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21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26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8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14"/>
      <c r="GM185" s="14"/>
      <c r="GN185" s="18"/>
      <c r="GO185" s="32"/>
      <c r="GP185" s="32"/>
      <c r="GQ185" s="32"/>
      <c r="GR185" s="32"/>
      <c r="GS185" s="32"/>
      <c r="GT185" s="32"/>
      <c r="GU185" s="32"/>
      <c r="GV185" s="32"/>
      <c r="GW185" s="32"/>
      <c r="GX185" s="32"/>
      <c r="GY185" s="32"/>
      <c r="GZ185" s="32"/>
      <c r="HA185" s="32"/>
      <c r="HB185" s="32"/>
      <c r="HC185" s="32"/>
      <c r="HD185" s="32"/>
      <c r="HE185" s="32"/>
      <c r="HF185" s="32"/>
      <c r="HG185" s="32"/>
      <c r="HH185" s="32"/>
      <c r="HI185" s="32"/>
      <c r="HJ185" s="32"/>
      <c r="HK185" s="32"/>
      <c r="HL185" s="32"/>
      <c r="HM185" s="32"/>
      <c r="HN185" s="32"/>
      <c r="HO185" s="32"/>
      <c r="HP185" s="32"/>
      <c r="HQ185" s="32"/>
      <c r="HR185" s="32"/>
      <c r="HS185" s="32"/>
      <c r="HT185" s="32"/>
      <c r="HU185" s="32"/>
      <c r="HV185" s="32"/>
      <c r="HW185" s="32"/>
      <c r="HX185" s="32"/>
      <c r="HY185" s="32"/>
      <c r="HZ185" s="32"/>
      <c r="IA185" s="32"/>
      <c r="IB185" s="32"/>
      <c r="IC185" s="32"/>
      <c r="ID185" s="32"/>
      <c r="IE185" s="32"/>
      <c r="IF185" s="32"/>
      <c r="IG185" s="32"/>
      <c r="IH185" s="32"/>
      <c r="II185" s="32"/>
      <c r="IJ185" s="32"/>
      <c r="IK185" s="32"/>
      <c r="IL185" s="32"/>
      <c r="IM185" s="32"/>
      <c r="IN185" s="32"/>
      <c r="IO185" s="32"/>
      <c r="IP185" s="32"/>
      <c r="IQ185" s="32"/>
      <c r="IR185" s="32"/>
      <c r="IS185" s="32"/>
      <c r="IT185" s="32"/>
      <c r="IU185" s="32"/>
      <c r="IV185" s="32"/>
      <c r="IW185" s="32"/>
      <c r="IX185" s="32"/>
      <c r="IY185" s="32"/>
      <c r="IZ185" s="32"/>
      <c r="JA185" s="32"/>
      <c r="JB185" s="32"/>
      <c r="JC185" s="32"/>
      <c r="JD185" s="32"/>
      <c r="JE185" s="32"/>
      <c r="JF185" s="32"/>
      <c r="JG185" s="32"/>
      <c r="JH185" s="32"/>
      <c r="JI185" s="32"/>
      <c r="JJ185" s="32"/>
      <c r="JK185" s="32"/>
      <c r="JL185" s="32"/>
      <c r="JM185" s="32"/>
      <c r="JN185" s="32"/>
      <c r="JO185" s="32"/>
      <c r="JP185" s="32"/>
      <c r="JQ185" s="32"/>
      <c r="JR185" s="32"/>
      <c r="JS185" s="34"/>
      <c r="JT185" s="2"/>
    </row>
    <row r="186" spans="1:280" x14ac:dyDescent="0.25">
      <c r="A186" s="13"/>
      <c r="B186" s="13"/>
      <c r="C186" s="18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21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26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8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14"/>
      <c r="GM186" s="14"/>
      <c r="GN186" s="18"/>
      <c r="GO186" s="32"/>
      <c r="GP186" s="32"/>
      <c r="GQ186" s="32"/>
      <c r="GR186" s="32"/>
      <c r="GS186" s="32"/>
      <c r="GT186" s="32"/>
      <c r="GU186" s="32"/>
      <c r="GV186" s="32"/>
      <c r="GW186" s="32"/>
      <c r="GX186" s="32"/>
      <c r="GY186" s="32"/>
      <c r="GZ186" s="32"/>
      <c r="HA186" s="32"/>
      <c r="HB186" s="32"/>
      <c r="HC186" s="32"/>
      <c r="HD186" s="32"/>
      <c r="HE186" s="32"/>
      <c r="HF186" s="32"/>
      <c r="HG186" s="32"/>
      <c r="HH186" s="32"/>
      <c r="HI186" s="32"/>
      <c r="HJ186" s="32"/>
      <c r="HK186" s="32"/>
      <c r="HL186" s="32"/>
      <c r="HM186" s="32"/>
      <c r="HN186" s="32"/>
      <c r="HO186" s="32"/>
      <c r="HP186" s="32"/>
      <c r="HQ186" s="32"/>
      <c r="HR186" s="32"/>
      <c r="HS186" s="32"/>
      <c r="HT186" s="32"/>
      <c r="HU186" s="32"/>
      <c r="HV186" s="32"/>
      <c r="HW186" s="32"/>
      <c r="HX186" s="32"/>
      <c r="HY186" s="32"/>
      <c r="HZ186" s="32"/>
      <c r="IA186" s="32"/>
      <c r="IB186" s="32"/>
      <c r="IC186" s="32"/>
      <c r="ID186" s="32"/>
      <c r="IE186" s="32"/>
      <c r="IF186" s="32"/>
      <c r="IG186" s="32"/>
      <c r="IH186" s="32"/>
      <c r="II186" s="32"/>
      <c r="IJ186" s="32"/>
      <c r="IK186" s="32"/>
      <c r="IL186" s="32"/>
      <c r="IM186" s="32"/>
      <c r="IN186" s="32"/>
      <c r="IO186" s="32"/>
      <c r="IP186" s="32"/>
      <c r="IQ186" s="32"/>
      <c r="IR186" s="32"/>
      <c r="IS186" s="32"/>
      <c r="IT186" s="32"/>
      <c r="IU186" s="32"/>
      <c r="IV186" s="32"/>
      <c r="IW186" s="32"/>
      <c r="IX186" s="32"/>
      <c r="IY186" s="32"/>
      <c r="IZ186" s="32"/>
      <c r="JA186" s="32"/>
      <c r="JB186" s="32"/>
      <c r="JC186" s="32"/>
      <c r="JD186" s="32"/>
      <c r="JE186" s="32"/>
      <c r="JF186" s="32"/>
      <c r="JG186" s="32"/>
      <c r="JH186" s="32"/>
      <c r="JI186" s="32"/>
      <c r="JJ186" s="32"/>
      <c r="JK186" s="32"/>
      <c r="JL186" s="32"/>
      <c r="JM186" s="32"/>
      <c r="JN186" s="32"/>
      <c r="JO186" s="32"/>
      <c r="JP186" s="32"/>
      <c r="JQ186" s="32"/>
      <c r="JR186" s="32"/>
      <c r="JS186" s="34"/>
      <c r="JT186" s="2"/>
    </row>
    <row r="187" spans="1:280" x14ac:dyDescent="0.25">
      <c r="A187" s="13"/>
      <c r="B187" s="13"/>
      <c r="C187" s="18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21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26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8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8"/>
      <c r="GO187" s="32"/>
      <c r="GP187" s="32"/>
      <c r="GQ187" s="32"/>
      <c r="GR187" s="32"/>
      <c r="GS187" s="32"/>
      <c r="GT187" s="32"/>
      <c r="GU187" s="32"/>
      <c r="GV187" s="32"/>
      <c r="GW187" s="32"/>
      <c r="GX187" s="32"/>
      <c r="GY187" s="32"/>
      <c r="GZ187" s="32"/>
      <c r="HA187" s="32"/>
      <c r="HB187" s="32"/>
      <c r="HC187" s="32"/>
      <c r="HD187" s="32"/>
      <c r="HE187" s="32"/>
      <c r="HF187" s="32"/>
      <c r="HG187" s="32"/>
      <c r="HH187" s="32"/>
      <c r="HI187" s="32"/>
      <c r="HJ187" s="32"/>
      <c r="HK187" s="32"/>
      <c r="HL187" s="32"/>
      <c r="HM187" s="32"/>
      <c r="HN187" s="32"/>
      <c r="HO187" s="32"/>
      <c r="HP187" s="32"/>
      <c r="HQ187" s="32"/>
      <c r="HR187" s="32"/>
      <c r="HS187" s="32"/>
      <c r="HT187" s="32"/>
      <c r="HU187" s="32"/>
      <c r="HV187" s="32"/>
      <c r="HW187" s="32"/>
      <c r="HX187" s="32"/>
      <c r="HY187" s="32"/>
      <c r="HZ187" s="32"/>
      <c r="IA187" s="32"/>
      <c r="IB187" s="32"/>
      <c r="IC187" s="32"/>
      <c r="ID187" s="32"/>
      <c r="IE187" s="32"/>
      <c r="IF187" s="32"/>
      <c r="IG187" s="32"/>
      <c r="IH187" s="32"/>
      <c r="II187" s="32"/>
      <c r="IJ187" s="32"/>
      <c r="IK187" s="32"/>
      <c r="IL187" s="32"/>
      <c r="IM187" s="32"/>
      <c r="IN187" s="32"/>
      <c r="IO187" s="32"/>
      <c r="IP187" s="32"/>
      <c r="IQ187" s="32"/>
      <c r="IR187" s="32"/>
      <c r="IS187" s="32"/>
      <c r="IT187" s="32"/>
      <c r="IU187" s="32"/>
      <c r="IV187" s="32"/>
      <c r="IW187" s="32"/>
      <c r="IX187" s="32"/>
      <c r="IY187" s="32"/>
      <c r="IZ187" s="32"/>
      <c r="JA187" s="32"/>
      <c r="JB187" s="32"/>
      <c r="JC187" s="32"/>
      <c r="JD187" s="32"/>
      <c r="JE187" s="32"/>
      <c r="JF187" s="32"/>
      <c r="JG187" s="32"/>
      <c r="JH187" s="32"/>
      <c r="JI187" s="32"/>
      <c r="JJ187" s="32"/>
      <c r="JK187" s="32"/>
      <c r="JL187" s="32"/>
      <c r="JM187" s="32"/>
      <c r="JN187" s="32"/>
      <c r="JO187" s="32"/>
      <c r="JP187" s="32"/>
      <c r="JQ187" s="32"/>
      <c r="JR187" s="32"/>
      <c r="JS187" s="34"/>
      <c r="JT187" s="2"/>
    </row>
    <row r="188" spans="1:280" x14ac:dyDescent="0.25">
      <c r="A188" s="13"/>
      <c r="B188" s="13"/>
      <c r="C188" s="18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21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26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8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8"/>
      <c r="GO188" s="32"/>
      <c r="GP188" s="32"/>
      <c r="GQ188" s="32"/>
      <c r="GR188" s="32"/>
      <c r="GS188" s="32"/>
      <c r="GT188" s="32"/>
      <c r="GU188" s="32"/>
      <c r="GV188" s="32"/>
      <c r="GW188" s="32"/>
      <c r="GX188" s="32"/>
      <c r="GY188" s="32"/>
      <c r="GZ188" s="32"/>
      <c r="HA188" s="32"/>
      <c r="HB188" s="32"/>
      <c r="HC188" s="32"/>
      <c r="HD188" s="32"/>
      <c r="HE188" s="32"/>
      <c r="HF188" s="32"/>
      <c r="HG188" s="32"/>
      <c r="HH188" s="32"/>
      <c r="HI188" s="32"/>
      <c r="HJ188" s="32"/>
      <c r="HK188" s="32"/>
      <c r="HL188" s="32"/>
      <c r="HM188" s="32"/>
      <c r="HN188" s="32"/>
      <c r="HO188" s="32"/>
      <c r="HP188" s="32"/>
      <c r="HQ188" s="32"/>
      <c r="HR188" s="32"/>
      <c r="HS188" s="32"/>
      <c r="HT188" s="32"/>
      <c r="HU188" s="32"/>
      <c r="HV188" s="32"/>
      <c r="HW188" s="32"/>
      <c r="HX188" s="32"/>
      <c r="HY188" s="32"/>
      <c r="HZ188" s="32"/>
      <c r="IA188" s="32"/>
      <c r="IB188" s="32"/>
      <c r="IC188" s="32"/>
      <c r="ID188" s="32"/>
      <c r="IE188" s="32"/>
      <c r="IF188" s="32"/>
      <c r="IG188" s="32"/>
      <c r="IH188" s="32"/>
      <c r="II188" s="32"/>
      <c r="IJ188" s="32"/>
      <c r="IK188" s="32"/>
      <c r="IL188" s="32"/>
      <c r="IM188" s="32"/>
      <c r="IN188" s="32"/>
      <c r="IO188" s="32"/>
      <c r="IP188" s="32"/>
      <c r="IQ188" s="32"/>
      <c r="IR188" s="32"/>
      <c r="IS188" s="32"/>
      <c r="IT188" s="32"/>
      <c r="IU188" s="32"/>
      <c r="IV188" s="32"/>
      <c r="IW188" s="32"/>
      <c r="IX188" s="32"/>
      <c r="IY188" s="32"/>
      <c r="IZ188" s="32"/>
      <c r="JA188" s="32"/>
      <c r="JB188" s="32"/>
      <c r="JC188" s="32"/>
      <c r="JD188" s="32"/>
      <c r="JE188" s="32"/>
      <c r="JF188" s="32"/>
      <c r="JG188" s="32"/>
      <c r="JH188" s="32"/>
      <c r="JI188" s="32"/>
      <c r="JJ188" s="32"/>
      <c r="JK188" s="32"/>
      <c r="JL188" s="32"/>
      <c r="JM188" s="32"/>
      <c r="JN188" s="32"/>
      <c r="JO188" s="32"/>
      <c r="JP188" s="32"/>
      <c r="JQ188" s="32"/>
      <c r="JR188" s="32"/>
      <c r="JS188" s="34"/>
      <c r="JT188" s="2"/>
    </row>
    <row r="189" spans="1:280" x14ac:dyDescent="0.25">
      <c r="A189" s="13"/>
      <c r="B189" s="13"/>
      <c r="C189" s="18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21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26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8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8"/>
      <c r="GO189" s="32"/>
      <c r="GP189" s="32"/>
      <c r="GQ189" s="32"/>
      <c r="GR189" s="32"/>
      <c r="GS189" s="32"/>
      <c r="GT189" s="32"/>
      <c r="GU189" s="32"/>
      <c r="GV189" s="32"/>
      <c r="GW189" s="32"/>
      <c r="GX189" s="32"/>
      <c r="GY189" s="32"/>
      <c r="GZ189" s="32"/>
      <c r="HA189" s="32"/>
      <c r="HB189" s="32"/>
      <c r="HC189" s="32"/>
      <c r="HD189" s="32"/>
      <c r="HE189" s="32"/>
      <c r="HF189" s="32"/>
      <c r="HG189" s="32"/>
      <c r="HH189" s="32"/>
      <c r="HI189" s="32"/>
      <c r="HJ189" s="32"/>
      <c r="HK189" s="32"/>
      <c r="HL189" s="32"/>
      <c r="HM189" s="32"/>
      <c r="HN189" s="32"/>
      <c r="HO189" s="32"/>
      <c r="HP189" s="32"/>
      <c r="HQ189" s="32"/>
      <c r="HR189" s="32"/>
      <c r="HS189" s="32"/>
      <c r="HT189" s="32"/>
      <c r="HU189" s="32"/>
      <c r="HV189" s="32"/>
      <c r="HW189" s="32"/>
      <c r="HX189" s="32"/>
      <c r="HY189" s="32"/>
      <c r="HZ189" s="32"/>
      <c r="IA189" s="32"/>
      <c r="IB189" s="32"/>
      <c r="IC189" s="32"/>
      <c r="ID189" s="32"/>
      <c r="IE189" s="32"/>
      <c r="IF189" s="32"/>
      <c r="IG189" s="32"/>
      <c r="IH189" s="32"/>
      <c r="II189" s="32"/>
      <c r="IJ189" s="32"/>
      <c r="IK189" s="32"/>
      <c r="IL189" s="32"/>
      <c r="IM189" s="32"/>
      <c r="IN189" s="32"/>
      <c r="IO189" s="32"/>
      <c r="IP189" s="32"/>
      <c r="IQ189" s="32"/>
      <c r="IR189" s="32"/>
      <c r="IS189" s="32"/>
      <c r="IT189" s="32"/>
      <c r="IU189" s="32"/>
      <c r="IV189" s="32"/>
      <c r="IW189" s="32"/>
      <c r="IX189" s="32"/>
      <c r="IY189" s="32"/>
      <c r="IZ189" s="32"/>
      <c r="JA189" s="32"/>
      <c r="JB189" s="32"/>
      <c r="JC189" s="32"/>
      <c r="JD189" s="32"/>
      <c r="JE189" s="32"/>
      <c r="JF189" s="32"/>
      <c r="JG189" s="32"/>
      <c r="JH189" s="32"/>
      <c r="JI189" s="32"/>
      <c r="JJ189" s="32"/>
      <c r="JK189" s="32"/>
      <c r="JL189" s="32"/>
      <c r="JM189" s="32"/>
      <c r="JN189" s="32"/>
      <c r="JO189" s="32"/>
      <c r="JP189" s="32"/>
      <c r="JQ189" s="32"/>
      <c r="JR189" s="32"/>
      <c r="JS189" s="34"/>
      <c r="JT189" s="2"/>
    </row>
    <row r="190" spans="1:280" x14ac:dyDescent="0.25">
      <c r="A190" s="13"/>
      <c r="B190" s="13"/>
      <c r="C190" s="18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21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26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8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8"/>
      <c r="GO190" s="32"/>
      <c r="GP190" s="32"/>
      <c r="GQ190" s="32"/>
      <c r="GR190" s="32"/>
      <c r="GS190" s="32"/>
      <c r="GT190" s="32"/>
      <c r="GU190" s="32"/>
      <c r="GV190" s="32"/>
      <c r="GW190" s="32"/>
      <c r="GX190" s="32"/>
      <c r="GY190" s="32"/>
      <c r="GZ190" s="32"/>
      <c r="HA190" s="32"/>
      <c r="HB190" s="32"/>
      <c r="HC190" s="32"/>
      <c r="HD190" s="32"/>
      <c r="HE190" s="32"/>
      <c r="HF190" s="32"/>
      <c r="HG190" s="32"/>
      <c r="HH190" s="32"/>
      <c r="HI190" s="32"/>
      <c r="HJ190" s="32"/>
      <c r="HK190" s="32"/>
      <c r="HL190" s="32"/>
      <c r="HM190" s="32"/>
      <c r="HN190" s="32"/>
      <c r="HO190" s="32"/>
      <c r="HP190" s="32"/>
      <c r="HQ190" s="32"/>
      <c r="HR190" s="32"/>
      <c r="HS190" s="32"/>
      <c r="HT190" s="32"/>
      <c r="HU190" s="32"/>
      <c r="HV190" s="32"/>
      <c r="HW190" s="32"/>
      <c r="HX190" s="32"/>
      <c r="HY190" s="32"/>
      <c r="HZ190" s="32"/>
      <c r="IA190" s="32"/>
      <c r="IB190" s="32"/>
      <c r="IC190" s="32"/>
      <c r="ID190" s="32"/>
      <c r="IE190" s="32"/>
      <c r="IF190" s="32"/>
      <c r="IG190" s="32"/>
      <c r="IH190" s="32"/>
      <c r="II190" s="32"/>
      <c r="IJ190" s="32"/>
      <c r="IK190" s="32"/>
      <c r="IL190" s="32"/>
      <c r="IM190" s="32"/>
      <c r="IN190" s="32"/>
      <c r="IO190" s="32"/>
      <c r="IP190" s="32"/>
      <c r="IQ190" s="32"/>
      <c r="IR190" s="32"/>
      <c r="IS190" s="32"/>
      <c r="IT190" s="32"/>
      <c r="IU190" s="32"/>
      <c r="IV190" s="32"/>
      <c r="IW190" s="32"/>
      <c r="IX190" s="32"/>
      <c r="IY190" s="32"/>
      <c r="IZ190" s="32"/>
      <c r="JA190" s="32"/>
      <c r="JB190" s="32"/>
      <c r="JC190" s="32"/>
      <c r="JD190" s="32"/>
      <c r="JE190" s="32"/>
      <c r="JF190" s="32"/>
      <c r="JG190" s="32"/>
      <c r="JH190" s="32"/>
      <c r="JI190" s="32"/>
      <c r="JJ190" s="32"/>
      <c r="JK190" s="32"/>
      <c r="JL190" s="32"/>
      <c r="JM190" s="32"/>
      <c r="JN190" s="32"/>
      <c r="JO190" s="32"/>
      <c r="JP190" s="32"/>
      <c r="JQ190" s="32"/>
      <c r="JR190" s="32"/>
      <c r="JS190" s="34"/>
      <c r="JT190" s="2"/>
    </row>
    <row r="191" spans="1:280" x14ac:dyDescent="0.25">
      <c r="A191" s="13"/>
      <c r="B191" s="13"/>
      <c r="C191" s="18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21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26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8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8"/>
      <c r="GO191" s="32"/>
      <c r="GP191" s="32"/>
      <c r="GQ191" s="32"/>
      <c r="GR191" s="32"/>
      <c r="GS191" s="32"/>
      <c r="GT191" s="32"/>
      <c r="GU191" s="32"/>
      <c r="GV191" s="32"/>
      <c r="GW191" s="32"/>
      <c r="GX191" s="32"/>
      <c r="GY191" s="32"/>
      <c r="GZ191" s="32"/>
      <c r="HA191" s="32"/>
      <c r="HB191" s="32"/>
      <c r="HC191" s="32"/>
      <c r="HD191" s="32"/>
      <c r="HE191" s="32"/>
      <c r="HF191" s="32"/>
      <c r="HG191" s="32"/>
      <c r="HH191" s="32"/>
      <c r="HI191" s="32"/>
      <c r="HJ191" s="32"/>
      <c r="HK191" s="32"/>
      <c r="HL191" s="32"/>
      <c r="HM191" s="32"/>
      <c r="HN191" s="32"/>
      <c r="HO191" s="32"/>
      <c r="HP191" s="32"/>
      <c r="HQ191" s="32"/>
      <c r="HR191" s="32"/>
      <c r="HS191" s="32"/>
      <c r="HT191" s="32"/>
      <c r="HU191" s="32"/>
      <c r="HV191" s="32"/>
      <c r="HW191" s="32"/>
      <c r="HX191" s="32"/>
      <c r="HY191" s="32"/>
      <c r="HZ191" s="32"/>
      <c r="IA191" s="32"/>
      <c r="IB191" s="32"/>
      <c r="IC191" s="32"/>
      <c r="ID191" s="32"/>
      <c r="IE191" s="32"/>
      <c r="IF191" s="32"/>
      <c r="IG191" s="32"/>
      <c r="IH191" s="32"/>
      <c r="II191" s="32"/>
      <c r="IJ191" s="32"/>
      <c r="IK191" s="32"/>
      <c r="IL191" s="32"/>
      <c r="IM191" s="32"/>
      <c r="IN191" s="32"/>
      <c r="IO191" s="32"/>
      <c r="IP191" s="32"/>
      <c r="IQ191" s="32"/>
      <c r="IR191" s="32"/>
      <c r="IS191" s="32"/>
      <c r="IT191" s="32"/>
      <c r="IU191" s="32"/>
      <c r="IV191" s="32"/>
      <c r="IW191" s="32"/>
      <c r="IX191" s="32"/>
      <c r="IY191" s="32"/>
      <c r="IZ191" s="32"/>
      <c r="JA191" s="32"/>
      <c r="JB191" s="32"/>
      <c r="JC191" s="32"/>
      <c r="JD191" s="32"/>
      <c r="JE191" s="32"/>
      <c r="JF191" s="32"/>
      <c r="JG191" s="32"/>
      <c r="JH191" s="32"/>
      <c r="JI191" s="32"/>
      <c r="JJ191" s="32"/>
      <c r="JK191" s="32"/>
      <c r="JL191" s="32"/>
      <c r="JM191" s="32"/>
      <c r="JN191" s="32"/>
      <c r="JO191" s="32"/>
      <c r="JP191" s="32"/>
      <c r="JQ191" s="32"/>
      <c r="JR191" s="32"/>
      <c r="JS191" s="34"/>
      <c r="JT191" s="2"/>
    </row>
    <row r="192" spans="1:280" x14ac:dyDescent="0.25">
      <c r="A192" s="13"/>
      <c r="B192" s="13"/>
      <c r="C192" s="18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21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26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8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8"/>
      <c r="GO192" s="32"/>
      <c r="GP192" s="32"/>
      <c r="GQ192" s="32"/>
      <c r="GR192" s="32"/>
      <c r="GS192" s="32"/>
      <c r="GT192" s="32"/>
      <c r="GU192" s="32"/>
      <c r="GV192" s="32"/>
      <c r="GW192" s="32"/>
      <c r="GX192" s="32"/>
      <c r="GY192" s="32"/>
      <c r="GZ192" s="32"/>
      <c r="HA192" s="32"/>
      <c r="HB192" s="32"/>
      <c r="HC192" s="32"/>
      <c r="HD192" s="32"/>
      <c r="HE192" s="32"/>
      <c r="HF192" s="32"/>
      <c r="HG192" s="32"/>
      <c r="HH192" s="32"/>
      <c r="HI192" s="32"/>
      <c r="HJ192" s="32"/>
      <c r="HK192" s="32"/>
      <c r="HL192" s="32"/>
      <c r="HM192" s="32"/>
      <c r="HN192" s="32"/>
      <c r="HO192" s="32"/>
      <c r="HP192" s="32"/>
      <c r="HQ192" s="32"/>
      <c r="HR192" s="32"/>
      <c r="HS192" s="32"/>
      <c r="HT192" s="32"/>
      <c r="HU192" s="32"/>
      <c r="HV192" s="32"/>
      <c r="HW192" s="32"/>
      <c r="HX192" s="32"/>
      <c r="HY192" s="32"/>
      <c r="HZ192" s="32"/>
      <c r="IA192" s="32"/>
      <c r="IB192" s="32"/>
      <c r="IC192" s="32"/>
      <c r="ID192" s="32"/>
      <c r="IE192" s="32"/>
      <c r="IF192" s="32"/>
      <c r="IG192" s="32"/>
      <c r="IH192" s="32"/>
      <c r="II192" s="32"/>
      <c r="IJ192" s="32"/>
      <c r="IK192" s="32"/>
      <c r="IL192" s="32"/>
      <c r="IM192" s="32"/>
      <c r="IN192" s="32"/>
      <c r="IO192" s="32"/>
      <c r="IP192" s="32"/>
      <c r="IQ192" s="32"/>
      <c r="IR192" s="32"/>
      <c r="IS192" s="32"/>
      <c r="IT192" s="32"/>
      <c r="IU192" s="32"/>
      <c r="IV192" s="32"/>
      <c r="IW192" s="32"/>
      <c r="IX192" s="32"/>
      <c r="IY192" s="32"/>
      <c r="IZ192" s="32"/>
      <c r="JA192" s="32"/>
      <c r="JB192" s="32"/>
      <c r="JC192" s="32"/>
      <c r="JD192" s="32"/>
      <c r="JE192" s="32"/>
      <c r="JF192" s="32"/>
      <c r="JG192" s="32"/>
      <c r="JH192" s="32"/>
      <c r="JI192" s="32"/>
      <c r="JJ192" s="32"/>
      <c r="JK192" s="32"/>
      <c r="JL192" s="32"/>
      <c r="JM192" s="32"/>
      <c r="JN192" s="32"/>
      <c r="JO192" s="32"/>
      <c r="JP192" s="32"/>
      <c r="JQ192" s="32"/>
      <c r="JR192" s="32"/>
      <c r="JS192" s="34"/>
      <c r="JT192" s="2"/>
    </row>
    <row r="193" spans="1:280" x14ac:dyDescent="0.25">
      <c r="A193" s="13"/>
      <c r="B193" s="13"/>
      <c r="C193" s="18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21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26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8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8"/>
      <c r="GO193" s="32"/>
      <c r="GP193" s="32"/>
      <c r="GQ193" s="32"/>
      <c r="GR193" s="32"/>
      <c r="GS193" s="32"/>
      <c r="GT193" s="32"/>
      <c r="GU193" s="32"/>
      <c r="GV193" s="32"/>
      <c r="GW193" s="32"/>
      <c r="GX193" s="32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K193" s="32"/>
      <c r="HL193" s="32"/>
      <c r="HM193" s="32"/>
      <c r="HN193" s="32"/>
      <c r="HO193" s="32"/>
      <c r="HP193" s="32"/>
      <c r="HQ193" s="32"/>
      <c r="HR193" s="32"/>
      <c r="HS193" s="32"/>
      <c r="HT193" s="32"/>
      <c r="HU193" s="32"/>
      <c r="HV193" s="32"/>
      <c r="HW193" s="32"/>
      <c r="HX193" s="32"/>
      <c r="HY193" s="32"/>
      <c r="HZ193" s="32"/>
      <c r="IA193" s="32"/>
      <c r="IB193" s="32"/>
      <c r="IC193" s="32"/>
      <c r="ID193" s="32"/>
      <c r="IE193" s="32"/>
      <c r="IF193" s="32"/>
      <c r="IG193" s="32"/>
      <c r="IH193" s="32"/>
      <c r="II193" s="32"/>
      <c r="IJ193" s="32"/>
      <c r="IK193" s="32"/>
      <c r="IL193" s="32"/>
      <c r="IM193" s="32"/>
      <c r="IN193" s="32"/>
      <c r="IO193" s="32"/>
      <c r="IP193" s="32"/>
      <c r="IQ193" s="32"/>
      <c r="IR193" s="32"/>
      <c r="IS193" s="32"/>
      <c r="IT193" s="32"/>
      <c r="IU193" s="32"/>
      <c r="IV193" s="32"/>
      <c r="IW193" s="32"/>
      <c r="IX193" s="32"/>
      <c r="IY193" s="32"/>
      <c r="IZ193" s="32"/>
      <c r="JA193" s="32"/>
      <c r="JB193" s="32"/>
      <c r="JC193" s="32"/>
      <c r="JD193" s="32"/>
      <c r="JE193" s="32"/>
      <c r="JF193" s="32"/>
      <c r="JG193" s="32"/>
      <c r="JH193" s="32"/>
      <c r="JI193" s="32"/>
      <c r="JJ193" s="32"/>
      <c r="JK193" s="32"/>
      <c r="JL193" s="32"/>
      <c r="JM193" s="32"/>
      <c r="JN193" s="32"/>
      <c r="JO193" s="32"/>
      <c r="JP193" s="32"/>
      <c r="JQ193" s="32"/>
      <c r="JR193" s="32"/>
      <c r="JS193" s="34"/>
      <c r="JT193" s="2"/>
    </row>
    <row r="194" spans="1:280" x14ac:dyDescent="0.25">
      <c r="A194" s="13"/>
      <c r="B194" s="13"/>
      <c r="C194" s="18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21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26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8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8"/>
      <c r="GO194" s="32"/>
      <c r="GP194" s="32"/>
      <c r="GQ194" s="32"/>
      <c r="GR194" s="32"/>
      <c r="GS194" s="32"/>
      <c r="GT194" s="32"/>
      <c r="GU194" s="32"/>
      <c r="GV194" s="32"/>
      <c r="GW194" s="32"/>
      <c r="GX194" s="32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K194" s="32"/>
      <c r="HL194" s="32"/>
      <c r="HM194" s="32"/>
      <c r="HN194" s="32"/>
      <c r="HO194" s="32"/>
      <c r="HP194" s="32"/>
      <c r="HQ194" s="32"/>
      <c r="HR194" s="32"/>
      <c r="HS194" s="32"/>
      <c r="HT194" s="32"/>
      <c r="HU194" s="32"/>
      <c r="HV194" s="32"/>
      <c r="HW194" s="32"/>
      <c r="HX194" s="32"/>
      <c r="HY194" s="32"/>
      <c r="HZ194" s="32"/>
      <c r="IA194" s="32"/>
      <c r="IB194" s="32"/>
      <c r="IC194" s="32"/>
      <c r="ID194" s="32"/>
      <c r="IE194" s="32"/>
      <c r="IF194" s="32"/>
      <c r="IG194" s="32"/>
      <c r="IH194" s="32"/>
      <c r="II194" s="32"/>
      <c r="IJ194" s="32"/>
      <c r="IK194" s="32"/>
      <c r="IL194" s="32"/>
      <c r="IM194" s="32"/>
      <c r="IN194" s="32"/>
      <c r="IO194" s="32"/>
      <c r="IP194" s="32"/>
      <c r="IQ194" s="32"/>
      <c r="IR194" s="32"/>
      <c r="IS194" s="32"/>
      <c r="IT194" s="32"/>
      <c r="IU194" s="32"/>
      <c r="IV194" s="32"/>
      <c r="IW194" s="32"/>
      <c r="IX194" s="32"/>
      <c r="IY194" s="32"/>
      <c r="IZ194" s="32"/>
      <c r="JA194" s="32"/>
      <c r="JB194" s="32"/>
      <c r="JC194" s="32"/>
      <c r="JD194" s="32"/>
      <c r="JE194" s="32"/>
      <c r="JF194" s="32"/>
      <c r="JG194" s="32"/>
      <c r="JH194" s="32"/>
      <c r="JI194" s="32"/>
      <c r="JJ194" s="32"/>
      <c r="JK194" s="32"/>
      <c r="JL194" s="32"/>
      <c r="JM194" s="32"/>
      <c r="JN194" s="32"/>
      <c r="JO194" s="32"/>
      <c r="JP194" s="32"/>
      <c r="JQ194" s="32"/>
      <c r="JR194" s="32"/>
      <c r="JS194" s="34"/>
      <c r="JT194" s="2"/>
    </row>
    <row r="195" spans="1:280" x14ac:dyDescent="0.25">
      <c r="A195" s="13"/>
      <c r="B195" s="13"/>
      <c r="C195" s="18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21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26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8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8"/>
      <c r="GO195" s="32"/>
      <c r="GP195" s="32"/>
      <c r="GQ195" s="32"/>
      <c r="GR195" s="32"/>
      <c r="GS195" s="32"/>
      <c r="GT195" s="32"/>
      <c r="GU195" s="32"/>
      <c r="GV195" s="32"/>
      <c r="GW195" s="32"/>
      <c r="GX195" s="32"/>
      <c r="GY195" s="32"/>
      <c r="GZ195" s="32"/>
      <c r="HA195" s="32"/>
      <c r="HB195" s="32"/>
      <c r="HC195" s="32"/>
      <c r="HD195" s="32"/>
      <c r="HE195" s="32"/>
      <c r="HF195" s="32"/>
      <c r="HG195" s="32"/>
      <c r="HH195" s="32"/>
      <c r="HI195" s="32"/>
      <c r="HJ195" s="32"/>
      <c r="HK195" s="32"/>
      <c r="HL195" s="32"/>
      <c r="HM195" s="32"/>
      <c r="HN195" s="32"/>
      <c r="HO195" s="32"/>
      <c r="HP195" s="32"/>
      <c r="HQ195" s="32"/>
      <c r="HR195" s="32"/>
      <c r="HS195" s="32"/>
      <c r="HT195" s="32"/>
      <c r="HU195" s="32"/>
      <c r="HV195" s="32"/>
      <c r="HW195" s="32"/>
      <c r="HX195" s="32"/>
      <c r="HY195" s="32"/>
      <c r="HZ195" s="32"/>
      <c r="IA195" s="32"/>
      <c r="IB195" s="32"/>
      <c r="IC195" s="32"/>
      <c r="ID195" s="32"/>
      <c r="IE195" s="32"/>
      <c r="IF195" s="32"/>
      <c r="IG195" s="32"/>
      <c r="IH195" s="32"/>
      <c r="II195" s="32"/>
      <c r="IJ195" s="32"/>
      <c r="IK195" s="32"/>
      <c r="IL195" s="32"/>
      <c r="IM195" s="32"/>
      <c r="IN195" s="32"/>
      <c r="IO195" s="32"/>
      <c r="IP195" s="32"/>
      <c r="IQ195" s="32"/>
      <c r="IR195" s="32"/>
      <c r="IS195" s="32"/>
      <c r="IT195" s="32"/>
      <c r="IU195" s="32"/>
      <c r="IV195" s="32"/>
      <c r="IW195" s="32"/>
      <c r="IX195" s="32"/>
      <c r="IY195" s="32"/>
      <c r="IZ195" s="32"/>
      <c r="JA195" s="32"/>
      <c r="JB195" s="32"/>
      <c r="JC195" s="32"/>
      <c r="JD195" s="32"/>
      <c r="JE195" s="32"/>
      <c r="JF195" s="32"/>
      <c r="JG195" s="32"/>
      <c r="JH195" s="32"/>
      <c r="JI195" s="32"/>
      <c r="JJ195" s="32"/>
      <c r="JK195" s="32"/>
      <c r="JL195" s="32"/>
      <c r="JM195" s="32"/>
      <c r="JN195" s="32"/>
      <c r="JO195" s="32"/>
      <c r="JP195" s="32"/>
      <c r="JQ195" s="32"/>
      <c r="JR195" s="32"/>
      <c r="JS195" s="34"/>
      <c r="JT195" s="2"/>
    </row>
    <row r="196" spans="1:280" x14ac:dyDescent="0.25">
      <c r="A196" s="13"/>
      <c r="B196" s="13"/>
      <c r="C196" s="18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21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26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8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8"/>
      <c r="GO196" s="32"/>
      <c r="GP196" s="32"/>
      <c r="GQ196" s="32"/>
      <c r="GR196" s="32"/>
      <c r="GS196" s="32"/>
      <c r="GT196" s="32"/>
      <c r="GU196" s="32"/>
      <c r="GV196" s="32"/>
      <c r="GW196" s="32"/>
      <c r="GX196" s="32"/>
      <c r="GY196" s="32"/>
      <c r="GZ196" s="32"/>
      <c r="HA196" s="32"/>
      <c r="HB196" s="32"/>
      <c r="HC196" s="32"/>
      <c r="HD196" s="32"/>
      <c r="HE196" s="32"/>
      <c r="HF196" s="32"/>
      <c r="HG196" s="32"/>
      <c r="HH196" s="32"/>
      <c r="HI196" s="32"/>
      <c r="HJ196" s="32"/>
      <c r="HK196" s="32"/>
      <c r="HL196" s="32"/>
      <c r="HM196" s="32"/>
      <c r="HN196" s="32"/>
      <c r="HO196" s="32"/>
      <c r="HP196" s="32"/>
      <c r="HQ196" s="32"/>
      <c r="HR196" s="32"/>
      <c r="HS196" s="32"/>
      <c r="HT196" s="32"/>
      <c r="HU196" s="32"/>
      <c r="HV196" s="32"/>
      <c r="HW196" s="32"/>
      <c r="HX196" s="32"/>
      <c r="HY196" s="32"/>
      <c r="HZ196" s="32"/>
      <c r="IA196" s="32"/>
      <c r="IB196" s="32"/>
      <c r="IC196" s="32"/>
      <c r="ID196" s="32"/>
      <c r="IE196" s="32"/>
      <c r="IF196" s="32"/>
      <c r="IG196" s="32"/>
      <c r="IH196" s="32"/>
      <c r="II196" s="32"/>
      <c r="IJ196" s="32"/>
      <c r="IK196" s="32"/>
      <c r="IL196" s="32"/>
      <c r="IM196" s="32"/>
      <c r="IN196" s="32"/>
      <c r="IO196" s="32"/>
      <c r="IP196" s="32"/>
      <c r="IQ196" s="32"/>
      <c r="IR196" s="32"/>
      <c r="IS196" s="32"/>
      <c r="IT196" s="32"/>
      <c r="IU196" s="32"/>
      <c r="IV196" s="32"/>
      <c r="IW196" s="32"/>
      <c r="IX196" s="32"/>
      <c r="IY196" s="32"/>
      <c r="IZ196" s="32"/>
      <c r="JA196" s="32"/>
      <c r="JB196" s="32"/>
      <c r="JC196" s="32"/>
      <c r="JD196" s="32"/>
      <c r="JE196" s="32"/>
      <c r="JF196" s="32"/>
      <c r="JG196" s="32"/>
      <c r="JH196" s="32"/>
      <c r="JI196" s="32"/>
      <c r="JJ196" s="32"/>
      <c r="JK196" s="32"/>
      <c r="JL196" s="32"/>
      <c r="JM196" s="32"/>
      <c r="JN196" s="32"/>
      <c r="JO196" s="32"/>
      <c r="JP196" s="32"/>
      <c r="JQ196" s="32"/>
      <c r="JR196" s="32"/>
      <c r="JS196" s="34"/>
      <c r="JT196" s="2"/>
    </row>
    <row r="197" spans="1:280" x14ac:dyDescent="0.25">
      <c r="A197" s="13"/>
      <c r="B197" s="13"/>
      <c r="C197" s="18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21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26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8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8"/>
      <c r="GO197" s="32"/>
      <c r="GP197" s="32"/>
      <c r="GQ197" s="32"/>
      <c r="GR197" s="32"/>
      <c r="GS197" s="32"/>
      <c r="GT197" s="32"/>
      <c r="GU197" s="32"/>
      <c r="GV197" s="32"/>
      <c r="GW197" s="32"/>
      <c r="GX197" s="32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K197" s="32"/>
      <c r="HL197" s="32"/>
      <c r="HM197" s="32"/>
      <c r="HN197" s="32"/>
      <c r="HO197" s="32"/>
      <c r="HP197" s="32"/>
      <c r="HQ197" s="32"/>
      <c r="HR197" s="32"/>
      <c r="HS197" s="32"/>
      <c r="HT197" s="32"/>
      <c r="HU197" s="32"/>
      <c r="HV197" s="32"/>
      <c r="HW197" s="32"/>
      <c r="HX197" s="32"/>
      <c r="HY197" s="32"/>
      <c r="HZ197" s="32"/>
      <c r="IA197" s="32"/>
      <c r="IB197" s="32"/>
      <c r="IC197" s="32"/>
      <c r="ID197" s="32"/>
      <c r="IE197" s="32"/>
      <c r="IF197" s="32"/>
      <c r="IG197" s="32"/>
      <c r="IH197" s="32"/>
      <c r="II197" s="32"/>
      <c r="IJ197" s="32"/>
      <c r="IK197" s="32"/>
      <c r="IL197" s="32"/>
      <c r="IM197" s="32"/>
      <c r="IN197" s="32"/>
      <c r="IO197" s="32"/>
      <c r="IP197" s="32"/>
      <c r="IQ197" s="32"/>
      <c r="IR197" s="32"/>
      <c r="IS197" s="32"/>
      <c r="IT197" s="32"/>
      <c r="IU197" s="32"/>
      <c r="IV197" s="32"/>
      <c r="IW197" s="32"/>
      <c r="IX197" s="32"/>
      <c r="IY197" s="32"/>
      <c r="IZ197" s="32"/>
      <c r="JA197" s="32"/>
      <c r="JB197" s="32"/>
      <c r="JC197" s="32"/>
      <c r="JD197" s="32"/>
      <c r="JE197" s="32"/>
      <c r="JF197" s="32"/>
      <c r="JG197" s="32"/>
      <c r="JH197" s="32"/>
      <c r="JI197" s="32"/>
      <c r="JJ197" s="32"/>
      <c r="JK197" s="32"/>
      <c r="JL197" s="32"/>
      <c r="JM197" s="32"/>
      <c r="JN197" s="32"/>
      <c r="JO197" s="32"/>
      <c r="JP197" s="32"/>
      <c r="JQ197" s="32"/>
      <c r="JR197" s="32"/>
      <c r="JS197" s="34"/>
      <c r="JT197" s="2"/>
    </row>
    <row r="198" spans="1:280" x14ac:dyDescent="0.25">
      <c r="A198" s="13"/>
      <c r="B198" s="13"/>
      <c r="C198" s="18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21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26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8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8"/>
      <c r="GO198" s="32"/>
      <c r="GP198" s="32"/>
      <c r="GQ198" s="32"/>
      <c r="GR198" s="32"/>
      <c r="GS198" s="32"/>
      <c r="GT198" s="32"/>
      <c r="GU198" s="32"/>
      <c r="GV198" s="32"/>
      <c r="GW198" s="32"/>
      <c r="GX198" s="32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  <c r="HK198" s="32"/>
      <c r="HL198" s="32"/>
      <c r="HM198" s="32"/>
      <c r="HN198" s="32"/>
      <c r="HO198" s="32"/>
      <c r="HP198" s="32"/>
      <c r="HQ198" s="32"/>
      <c r="HR198" s="32"/>
      <c r="HS198" s="32"/>
      <c r="HT198" s="32"/>
      <c r="HU198" s="32"/>
      <c r="HV198" s="32"/>
      <c r="HW198" s="32"/>
      <c r="HX198" s="32"/>
      <c r="HY198" s="32"/>
      <c r="HZ198" s="32"/>
      <c r="IA198" s="32"/>
      <c r="IB198" s="32"/>
      <c r="IC198" s="32"/>
      <c r="ID198" s="32"/>
      <c r="IE198" s="32"/>
      <c r="IF198" s="32"/>
      <c r="IG198" s="32"/>
      <c r="IH198" s="32"/>
      <c r="II198" s="32"/>
      <c r="IJ198" s="32"/>
      <c r="IK198" s="32"/>
      <c r="IL198" s="32"/>
      <c r="IM198" s="32"/>
      <c r="IN198" s="32"/>
      <c r="IO198" s="32"/>
      <c r="IP198" s="32"/>
      <c r="IQ198" s="32"/>
      <c r="IR198" s="32"/>
      <c r="IS198" s="32"/>
      <c r="IT198" s="32"/>
      <c r="IU198" s="32"/>
      <c r="IV198" s="32"/>
      <c r="IW198" s="32"/>
      <c r="IX198" s="32"/>
      <c r="IY198" s="32"/>
      <c r="IZ198" s="32"/>
      <c r="JA198" s="32"/>
      <c r="JB198" s="32"/>
      <c r="JC198" s="32"/>
      <c r="JD198" s="32"/>
      <c r="JE198" s="32"/>
      <c r="JF198" s="32"/>
      <c r="JG198" s="32"/>
      <c r="JH198" s="32"/>
      <c r="JI198" s="32"/>
      <c r="JJ198" s="32"/>
      <c r="JK198" s="32"/>
      <c r="JL198" s="32"/>
      <c r="JM198" s="32"/>
      <c r="JN198" s="32"/>
      <c r="JO198" s="32"/>
      <c r="JP198" s="32"/>
      <c r="JQ198" s="32"/>
      <c r="JR198" s="32"/>
      <c r="JS198" s="34"/>
      <c r="JT198" s="2"/>
    </row>
    <row r="199" spans="1:280" x14ac:dyDescent="0.25">
      <c r="A199" s="13"/>
      <c r="B199" s="13"/>
      <c r="C199" s="18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21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26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8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8"/>
      <c r="GO199" s="32"/>
      <c r="GP199" s="32"/>
      <c r="GQ199" s="32"/>
      <c r="GR199" s="32"/>
      <c r="GS199" s="32"/>
      <c r="GT199" s="32"/>
      <c r="GU199" s="32"/>
      <c r="GV199" s="32"/>
      <c r="GW199" s="32"/>
      <c r="GX199" s="32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  <c r="HK199" s="32"/>
      <c r="HL199" s="32"/>
      <c r="HM199" s="32"/>
      <c r="HN199" s="32"/>
      <c r="HO199" s="32"/>
      <c r="HP199" s="32"/>
      <c r="HQ199" s="32"/>
      <c r="HR199" s="32"/>
      <c r="HS199" s="32"/>
      <c r="HT199" s="32"/>
      <c r="HU199" s="32"/>
      <c r="HV199" s="32"/>
      <c r="HW199" s="32"/>
      <c r="HX199" s="32"/>
      <c r="HY199" s="32"/>
      <c r="HZ199" s="32"/>
      <c r="IA199" s="32"/>
      <c r="IB199" s="32"/>
      <c r="IC199" s="32"/>
      <c r="ID199" s="32"/>
      <c r="IE199" s="32"/>
      <c r="IF199" s="32"/>
      <c r="IG199" s="32"/>
      <c r="IH199" s="32"/>
      <c r="II199" s="32"/>
      <c r="IJ199" s="32"/>
      <c r="IK199" s="32"/>
      <c r="IL199" s="32"/>
      <c r="IM199" s="32"/>
      <c r="IN199" s="32"/>
      <c r="IO199" s="32"/>
      <c r="IP199" s="32"/>
      <c r="IQ199" s="32"/>
      <c r="IR199" s="32"/>
      <c r="IS199" s="32"/>
      <c r="IT199" s="32"/>
      <c r="IU199" s="32"/>
      <c r="IV199" s="32"/>
      <c r="IW199" s="32"/>
      <c r="IX199" s="32"/>
      <c r="IY199" s="32"/>
      <c r="IZ199" s="32"/>
      <c r="JA199" s="32"/>
      <c r="JB199" s="32"/>
      <c r="JC199" s="32"/>
      <c r="JD199" s="32"/>
      <c r="JE199" s="32"/>
      <c r="JF199" s="32"/>
      <c r="JG199" s="32"/>
      <c r="JH199" s="32"/>
      <c r="JI199" s="32"/>
      <c r="JJ199" s="32"/>
      <c r="JK199" s="32"/>
      <c r="JL199" s="32"/>
      <c r="JM199" s="32"/>
      <c r="JN199" s="32"/>
      <c r="JO199" s="32"/>
      <c r="JP199" s="32"/>
      <c r="JQ199" s="32"/>
      <c r="JR199" s="32"/>
      <c r="JS199" s="34"/>
      <c r="JT199" s="2"/>
    </row>
    <row r="200" spans="1:280" x14ac:dyDescent="0.25">
      <c r="A200" s="13"/>
      <c r="B200" s="13"/>
      <c r="C200" s="18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21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26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8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8"/>
      <c r="GO200" s="32"/>
      <c r="GP200" s="32"/>
      <c r="GQ200" s="32"/>
      <c r="GR200" s="32"/>
      <c r="GS200" s="32"/>
      <c r="GT200" s="32"/>
      <c r="GU200" s="32"/>
      <c r="GV200" s="32"/>
      <c r="GW200" s="32"/>
      <c r="GX200" s="32"/>
      <c r="GY200" s="32"/>
      <c r="GZ200" s="32"/>
      <c r="HA200" s="32"/>
      <c r="HB200" s="32"/>
      <c r="HC200" s="32"/>
      <c r="HD200" s="32"/>
      <c r="HE200" s="32"/>
      <c r="HF200" s="32"/>
      <c r="HG200" s="32"/>
      <c r="HH200" s="32"/>
      <c r="HI200" s="32"/>
      <c r="HJ200" s="32"/>
      <c r="HK200" s="32"/>
      <c r="HL200" s="32"/>
      <c r="HM200" s="32"/>
      <c r="HN200" s="32"/>
      <c r="HO200" s="32"/>
      <c r="HP200" s="32"/>
      <c r="HQ200" s="32"/>
      <c r="HR200" s="32"/>
      <c r="HS200" s="32"/>
      <c r="HT200" s="32"/>
      <c r="HU200" s="32"/>
      <c r="HV200" s="32"/>
      <c r="HW200" s="32"/>
      <c r="HX200" s="32"/>
      <c r="HY200" s="32"/>
      <c r="HZ200" s="32"/>
      <c r="IA200" s="32"/>
      <c r="IB200" s="32"/>
      <c r="IC200" s="32"/>
      <c r="ID200" s="32"/>
      <c r="IE200" s="32"/>
      <c r="IF200" s="32"/>
      <c r="IG200" s="32"/>
      <c r="IH200" s="32"/>
      <c r="II200" s="32"/>
      <c r="IJ200" s="32"/>
      <c r="IK200" s="32"/>
      <c r="IL200" s="32"/>
      <c r="IM200" s="32"/>
      <c r="IN200" s="32"/>
      <c r="IO200" s="32"/>
      <c r="IP200" s="32"/>
      <c r="IQ200" s="32"/>
      <c r="IR200" s="32"/>
      <c r="IS200" s="32"/>
      <c r="IT200" s="32"/>
      <c r="IU200" s="32"/>
      <c r="IV200" s="32"/>
      <c r="IW200" s="32"/>
      <c r="IX200" s="32"/>
      <c r="IY200" s="32"/>
      <c r="IZ200" s="32"/>
      <c r="JA200" s="32"/>
      <c r="JB200" s="32"/>
      <c r="JC200" s="32"/>
      <c r="JD200" s="32"/>
      <c r="JE200" s="32"/>
      <c r="JF200" s="32"/>
      <c r="JG200" s="32"/>
      <c r="JH200" s="32"/>
      <c r="JI200" s="32"/>
      <c r="JJ200" s="32"/>
      <c r="JK200" s="32"/>
      <c r="JL200" s="32"/>
      <c r="JM200" s="32"/>
      <c r="JN200" s="32"/>
      <c r="JO200" s="32"/>
      <c r="JP200" s="32"/>
      <c r="JQ200" s="32"/>
      <c r="JR200" s="32"/>
      <c r="JS200" s="34"/>
      <c r="JT200" s="2"/>
    </row>
    <row r="201" spans="1:280" x14ac:dyDescent="0.25">
      <c r="A201" s="13"/>
      <c r="B201" s="13"/>
      <c r="C201" s="18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21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26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8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8"/>
      <c r="GO201" s="32"/>
      <c r="GP201" s="32"/>
      <c r="GQ201" s="32"/>
      <c r="GR201" s="32"/>
      <c r="GS201" s="32"/>
      <c r="GT201" s="32"/>
      <c r="GU201" s="32"/>
      <c r="GV201" s="32"/>
      <c r="GW201" s="32"/>
      <c r="GX201" s="32"/>
      <c r="GY201" s="32"/>
      <c r="GZ201" s="32"/>
      <c r="HA201" s="32"/>
      <c r="HB201" s="32"/>
      <c r="HC201" s="32"/>
      <c r="HD201" s="32"/>
      <c r="HE201" s="32"/>
      <c r="HF201" s="32"/>
      <c r="HG201" s="32"/>
      <c r="HH201" s="32"/>
      <c r="HI201" s="32"/>
      <c r="HJ201" s="32"/>
      <c r="HK201" s="32"/>
      <c r="HL201" s="32"/>
      <c r="HM201" s="32"/>
      <c r="HN201" s="32"/>
      <c r="HO201" s="32"/>
      <c r="HP201" s="32"/>
      <c r="HQ201" s="32"/>
      <c r="HR201" s="32"/>
      <c r="HS201" s="32"/>
      <c r="HT201" s="32"/>
      <c r="HU201" s="32"/>
      <c r="HV201" s="32"/>
      <c r="HW201" s="32"/>
      <c r="HX201" s="32"/>
      <c r="HY201" s="32"/>
      <c r="HZ201" s="32"/>
      <c r="IA201" s="32"/>
      <c r="IB201" s="32"/>
      <c r="IC201" s="32"/>
      <c r="ID201" s="32"/>
      <c r="IE201" s="32"/>
      <c r="IF201" s="32"/>
      <c r="IG201" s="32"/>
      <c r="IH201" s="32"/>
      <c r="II201" s="32"/>
      <c r="IJ201" s="32"/>
      <c r="IK201" s="32"/>
      <c r="IL201" s="32"/>
      <c r="IM201" s="32"/>
      <c r="IN201" s="32"/>
      <c r="IO201" s="32"/>
      <c r="IP201" s="32"/>
      <c r="IQ201" s="32"/>
      <c r="IR201" s="32"/>
      <c r="IS201" s="32"/>
      <c r="IT201" s="32"/>
      <c r="IU201" s="32"/>
      <c r="IV201" s="32"/>
      <c r="IW201" s="32"/>
      <c r="IX201" s="32"/>
      <c r="IY201" s="32"/>
      <c r="IZ201" s="32"/>
      <c r="JA201" s="32"/>
      <c r="JB201" s="32"/>
      <c r="JC201" s="32"/>
      <c r="JD201" s="32"/>
      <c r="JE201" s="32"/>
      <c r="JF201" s="32"/>
      <c r="JG201" s="32"/>
      <c r="JH201" s="32"/>
      <c r="JI201" s="32"/>
      <c r="JJ201" s="32"/>
      <c r="JK201" s="32"/>
      <c r="JL201" s="32"/>
      <c r="JM201" s="32"/>
      <c r="JN201" s="32"/>
      <c r="JO201" s="32"/>
      <c r="JP201" s="32"/>
      <c r="JQ201" s="32"/>
      <c r="JR201" s="32"/>
      <c r="JS201" s="34"/>
      <c r="JT201" s="2"/>
    </row>
    <row r="202" spans="1:280" x14ac:dyDescent="0.25">
      <c r="A202" s="13"/>
      <c r="B202" s="13"/>
      <c r="C202" s="18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21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26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8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14"/>
      <c r="GM202" s="14"/>
      <c r="GN202" s="18"/>
      <c r="GO202" s="32"/>
      <c r="GP202" s="32"/>
      <c r="GQ202" s="32"/>
      <c r="GR202" s="32"/>
      <c r="GS202" s="32"/>
      <c r="GT202" s="32"/>
      <c r="GU202" s="32"/>
      <c r="GV202" s="32"/>
      <c r="GW202" s="32"/>
      <c r="GX202" s="32"/>
      <c r="GY202" s="32"/>
      <c r="GZ202" s="32"/>
      <c r="HA202" s="32"/>
      <c r="HB202" s="32"/>
      <c r="HC202" s="32"/>
      <c r="HD202" s="32"/>
      <c r="HE202" s="32"/>
      <c r="HF202" s="32"/>
      <c r="HG202" s="32"/>
      <c r="HH202" s="32"/>
      <c r="HI202" s="32"/>
      <c r="HJ202" s="32"/>
      <c r="HK202" s="32"/>
      <c r="HL202" s="32"/>
      <c r="HM202" s="32"/>
      <c r="HN202" s="32"/>
      <c r="HO202" s="32"/>
      <c r="HP202" s="32"/>
      <c r="HQ202" s="32"/>
      <c r="HR202" s="32"/>
      <c r="HS202" s="32"/>
      <c r="HT202" s="32"/>
      <c r="HU202" s="32"/>
      <c r="HV202" s="32"/>
      <c r="HW202" s="32"/>
      <c r="HX202" s="32"/>
      <c r="HY202" s="32"/>
      <c r="HZ202" s="32"/>
      <c r="IA202" s="32"/>
      <c r="IB202" s="32"/>
      <c r="IC202" s="32"/>
      <c r="ID202" s="32"/>
      <c r="IE202" s="32"/>
      <c r="IF202" s="32"/>
      <c r="IG202" s="32"/>
      <c r="IH202" s="32"/>
      <c r="II202" s="32"/>
      <c r="IJ202" s="32"/>
      <c r="IK202" s="32"/>
      <c r="IL202" s="32"/>
      <c r="IM202" s="32"/>
      <c r="IN202" s="32"/>
      <c r="IO202" s="32"/>
      <c r="IP202" s="32"/>
      <c r="IQ202" s="32"/>
      <c r="IR202" s="32"/>
      <c r="IS202" s="32"/>
      <c r="IT202" s="32"/>
      <c r="IU202" s="32"/>
      <c r="IV202" s="32"/>
      <c r="IW202" s="32"/>
      <c r="IX202" s="32"/>
      <c r="IY202" s="32"/>
      <c r="IZ202" s="32"/>
      <c r="JA202" s="32"/>
      <c r="JB202" s="32"/>
      <c r="JC202" s="32"/>
      <c r="JD202" s="32"/>
      <c r="JE202" s="32"/>
      <c r="JF202" s="32"/>
      <c r="JG202" s="32"/>
      <c r="JH202" s="32"/>
      <c r="JI202" s="32"/>
      <c r="JJ202" s="32"/>
      <c r="JK202" s="32"/>
      <c r="JL202" s="32"/>
      <c r="JM202" s="32"/>
      <c r="JN202" s="32"/>
      <c r="JO202" s="32"/>
      <c r="JP202" s="32"/>
      <c r="JQ202" s="32"/>
      <c r="JR202" s="32"/>
      <c r="JS202" s="34"/>
      <c r="JT202" s="2"/>
    </row>
    <row r="203" spans="1:280" x14ac:dyDescent="0.25">
      <c r="A203" s="13"/>
      <c r="B203" s="13"/>
      <c r="C203" s="18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21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26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8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8"/>
      <c r="GO203" s="32"/>
      <c r="GP203" s="32"/>
      <c r="GQ203" s="32"/>
      <c r="GR203" s="32"/>
      <c r="GS203" s="32"/>
      <c r="GT203" s="32"/>
      <c r="GU203" s="32"/>
      <c r="GV203" s="32"/>
      <c r="GW203" s="32"/>
      <c r="GX203" s="32"/>
      <c r="GY203" s="32"/>
      <c r="GZ203" s="32"/>
      <c r="HA203" s="32"/>
      <c r="HB203" s="32"/>
      <c r="HC203" s="32"/>
      <c r="HD203" s="32"/>
      <c r="HE203" s="32"/>
      <c r="HF203" s="32"/>
      <c r="HG203" s="32"/>
      <c r="HH203" s="32"/>
      <c r="HI203" s="32"/>
      <c r="HJ203" s="32"/>
      <c r="HK203" s="32"/>
      <c r="HL203" s="32"/>
      <c r="HM203" s="32"/>
      <c r="HN203" s="32"/>
      <c r="HO203" s="32"/>
      <c r="HP203" s="32"/>
      <c r="HQ203" s="32"/>
      <c r="HR203" s="32"/>
      <c r="HS203" s="32"/>
      <c r="HT203" s="32"/>
      <c r="HU203" s="32"/>
      <c r="HV203" s="32"/>
      <c r="HW203" s="32"/>
      <c r="HX203" s="32"/>
      <c r="HY203" s="32"/>
      <c r="HZ203" s="32"/>
      <c r="IA203" s="32"/>
      <c r="IB203" s="32"/>
      <c r="IC203" s="32"/>
      <c r="ID203" s="32"/>
      <c r="IE203" s="32"/>
      <c r="IF203" s="32"/>
      <c r="IG203" s="32"/>
      <c r="IH203" s="32"/>
      <c r="II203" s="32"/>
      <c r="IJ203" s="32"/>
      <c r="IK203" s="32"/>
      <c r="IL203" s="32"/>
      <c r="IM203" s="32"/>
      <c r="IN203" s="32"/>
      <c r="IO203" s="32"/>
      <c r="IP203" s="32"/>
      <c r="IQ203" s="32"/>
      <c r="IR203" s="32"/>
      <c r="IS203" s="32"/>
      <c r="IT203" s="32"/>
      <c r="IU203" s="32"/>
      <c r="IV203" s="32"/>
      <c r="IW203" s="32"/>
      <c r="IX203" s="32"/>
      <c r="IY203" s="32"/>
      <c r="IZ203" s="32"/>
      <c r="JA203" s="32"/>
      <c r="JB203" s="32"/>
      <c r="JC203" s="32"/>
      <c r="JD203" s="32"/>
      <c r="JE203" s="32"/>
      <c r="JF203" s="32"/>
      <c r="JG203" s="32"/>
      <c r="JH203" s="32"/>
      <c r="JI203" s="32"/>
      <c r="JJ203" s="32"/>
      <c r="JK203" s="32"/>
      <c r="JL203" s="32"/>
      <c r="JM203" s="32"/>
      <c r="JN203" s="32"/>
      <c r="JO203" s="32"/>
      <c r="JP203" s="32"/>
      <c r="JQ203" s="32"/>
      <c r="JR203" s="32"/>
      <c r="JS203" s="34"/>
      <c r="JT203" s="2"/>
    </row>
    <row r="204" spans="1:280" x14ac:dyDescent="0.25">
      <c r="A204" s="13"/>
      <c r="B204" s="13"/>
      <c r="C204" s="18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21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26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8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8"/>
      <c r="GO204" s="32"/>
      <c r="GP204" s="32"/>
      <c r="GQ204" s="32"/>
      <c r="GR204" s="32"/>
      <c r="GS204" s="32"/>
      <c r="GT204" s="32"/>
      <c r="GU204" s="32"/>
      <c r="GV204" s="32"/>
      <c r="GW204" s="32"/>
      <c r="GX204" s="32"/>
      <c r="GY204" s="32"/>
      <c r="GZ204" s="32"/>
      <c r="HA204" s="32"/>
      <c r="HB204" s="32"/>
      <c r="HC204" s="32"/>
      <c r="HD204" s="32"/>
      <c r="HE204" s="32"/>
      <c r="HF204" s="32"/>
      <c r="HG204" s="32"/>
      <c r="HH204" s="32"/>
      <c r="HI204" s="32"/>
      <c r="HJ204" s="32"/>
      <c r="HK204" s="32"/>
      <c r="HL204" s="32"/>
      <c r="HM204" s="32"/>
      <c r="HN204" s="32"/>
      <c r="HO204" s="32"/>
      <c r="HP204" s="32"/>
      <c r="HQ204" s="32"/>
      <c r="HR204" s="32"/>
      <c r="HS204" s="32"/>
      <c r="HT204" s="32"/>
      <c r="HU204" s="32"/>
      <c r="HV204" s="32"/>
      <c r="HW204" s="32"/>
      <c r="HX204" s="32"/>
      <c r="HY204" s="32"/>
      <c r="HZ204" s="32"/>
      <c r="IA204" s="32"/>
      <c r="IB204" s="32"/>
      <c r="IC204" s="32"/>
      <c r="ID204" s="32"/>
      <c r="IE204" s="32"/>
      <c r="IF204" s="32"/>
      <c r="IG204" s="32"/>
      <c r="IH204" s="32"/>
      <c r="II204" s="32"/>
      <c r="IJ204" s="32"/>
      <c r="IK204" s="32"/>
      <c r="IL204" s="32"/>
      <c r="IM204" s="32"/>
      <c r="IN204" s="32"/>
      <c r="IO204" s="32"/>
      <c r="IP204" s="32"/>
      <c r="IQ204" s="32"/>
      <c r="IR204" s="32"/>
      <c r="IS204" s="32"/>
      <c r="IT204" s="32"/>
      <c r="IU204" s="32"/>
      <c r="IV204" s="32"/>
      <c r="IW204" s="32"/>
      <c r="IX204" s="32"/>
      <c r="IY204" s="32"/>
      <c r="IZ204" s="32"/>
      <c r="JA204" s="32"/>
      <c r="JB204" s="32"/>
      <c r="JC204" s="32"/>
      <c r="JD204" s="32"/>
      <c r="JE204" s="32"/>
      <c r="JF204" s="32"/>
      <c r="JG204" s="32"/>
      <c r="JH204" s="32"/>
      <c r="JI204" s="32"/>
      <c r="JJ204" s="32"/>
      <c r="JK204" s="32"/>
      <c r="JL204" s="32"/>
      <c r="JM204" s="32"/>
      <c r="JN204" s="32"/>
      <c r="JO204" s="32"/>
      <c r="JP204" s="32"/>
      <c r="JQ204" s="32"/>
      <c r="JR204" s="32"/>
      <c r="JS204" s="34"/>
      <c r="JT204" s="2"/>
    </row>
    <row r="205" spans="1:280" x14ac:dyDescent="0.25">
      <c r="A205" s="13"/>
      <c r="B205" s="13"/>
      <c r="C205" s="18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21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26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8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8"/>
      <c r="GO205" s="32"/>
      <c r="GP205" s="32"/>
      <c r="GQ205" s="32"/>
      <c r="GR205" s="32"/>
      <c r="GS205" s="32"/>
      <c r="GT205" s="32"/>
      <c r="GU205" s="32"/>
      <c r="GV205" s="32"/>
      <c r="GW205" s="32"/>
      <c r="GX205" s="32"/>
      <c r="GY205" s="32"/>
      <c r="GZ205" s="32"/>
      <c r="HA205" s="32"/>
      <c r="HB205" s="32"/>
      <c r="HC205" s="32"/>
      <c r="HD205" s="32"/>
      <c r="HE205" s="32"/>
      <c r="HF205" s="32"/>
      <c r="HG205" s="32"/>
      <c r="HH205" s="32"/>
      <c r="HI205" s="32"/>
      <c r="HJ205" s="32"/>
      <c r="HK205" s="32"/>
      <c r="HL205" s="32"/>
      <c r="HM205" s="32"/>
      <c r="HN205" s="32"/>
      <c r="HO205" s="32"/>
      <c r="HP205" s="32"/>
      <c r="HQ205" s="32"/>
      <c r="HR205" s="32"/>
      <c r="HS205" s="32"/>
      <c r="HT205" s="32"/>
      <c r="HU205" s="32"/>
      <c r="HV205" s="32"/>
      <c r="HW205" s="32"/>
      <c r="HX205" s="32"/>
      <c r="HY205" s="32"/>
      <c r="HZ205" s="32"/>
      <c r="IA205" s="32"/>
      <c r="IB205" s="32"/>
      <c r="IC205" s="32"/>
      <c r="ID205" s="32"/>
      <c r="IE205" s="32"/>
      <c r="IF205" s="32"/>
      <c r="IG205" s="32"/>
      <c r="IH205" s="32"/>
      <c r="II205" s="32"/>
      <c r="IJ205" s="32"/>
      <c r="IK205" s="32"/>
      <c r="IL205" s="32"/>
      <c r="IM205" s="32"/>
      <c r="IN205" s="32"/>
      <c r="IO205" s="32"/>
      <c r="IP205" s="32"/>
      <c r="IQ205" s="32"/>
      <c r="IR205" s="32"/>
      <c r="IS205" s="32"/>
      <c r="IT205" s="32"/>
      <c r="IU205" s="32"/>
      <c r="IV205" s="32"/>
      <c r="IW205" s="32"/>
      <c r="IX205" s="32"/>
      <c r="IY205" s="32"/>
      <c r="IZ205" s="32"/>
      <c r="JA205" s="32"/>
      <c r="JB205" s="32"/>
      <c r="JC205" s="32"/>
      <c r="JD205" s="32"/>
      <c r="JE205" s="32"/>
      <c r="JF205" s="32"/>
      <c r="JG205" s="32"/>
      <c r="JH205" s="32"/>
      <c r="JI205" s="32"/>
      <c r="JJ205" s="32"/>
      <c r="JK205" s="32"/>
      <c r="JL205" s="32"/>
      <c r="JM205" s="32"/>
      <c r="JN205" s="32"/>
      <c r="JO205" s="32"/>
      <c r="JP205" s="32"/>
      <c r="JQ205" s="32"/>
      <c r="JR205" s="32"/>
      <c r="JS205" s="34"/>
      <c r="JT205" s="2"/>
    </row>
    <row r="206" spans="1:280" x14ac:dyDescent="0.25">
      <c r="A206" s="13"/>
      <c r="B206" s="13"/>
      <c r="C206" s="18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21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26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8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8"/>
      <c r="GO206" s="32"/>
      <c r="GP206" s="32"/>
      <c r="GQ206" s="32"/>
      <c r="GR206" s="32"/>
      <c r="GS206" s="32"/>
      <c r="GT206" s="32"/>
      <c r="GU206" s="32"/>
      <c r="GV206" s="32"/>
      <c r="GW206" s="32"/>
      <c r="GX206" s="32"/>
      <c r="GY206" s="32"/>
      <c r="GZ206" s="32"/>
      <c r="HA206" s="32"/>
      <c r="HB206" s="32"/>
      <c r="HC206" s="32"/>
      <c r="HD206" s="32"/>
      <c r="HE206" s="32"/>
      <c r="HF206" s="32"/>
      <c r="HG206" s="32"/>
      <c r="HH206" s="32"/>
      <c r="HI206" s="32"/>
      <c r="HJ206" s="32"/>
      <c r="HK206" s="32"/>
      <c r="HL206" s="32"/>
      <c r="HM206" s="32"/>
      <c r="HN206" s="32"/>
      <c r="HO206" s="32"/>
      <c r="HP206" s="32"/>
      <c r="HQ206" s="32"/>
      <c r="HR206" s="32"/>
      <c r="HS206" s="32"/>
      <c r="HT206" s="32"/>
      <c r="HU206" s="32"/>
      <c r="HV206" s="32"/>
      <c r="HW206" s="32"/>
      <c r="HX206" s="32"/>
      <c r="HY206" s="32"/>
      <c r="HZ206" s="32"/>
      <c r="IA206" s="32"/>
      <c r="IB206" s="32"/>
      <c r="IC206" s="32"/>
      <c r="ID206" s="32"/>
      <c r="IE206" s="32"/>
      <c r="IF206" s="32"/>
      <c r="IG206" s="32"/>
      <c r="IH206" s="32"/>
      <c r="II206" s="32"/>
      <c r="IJ206" s="32"/>
      <c r="IK206" s="32"/>
      <c r="IL206" s="32"/>
      <c r="IM206" s="32"/>
      <c r="IN206" s="32"/>
      <c r="IO206" s="32"/>
      <c r="IP206" s="32"/>
      <c r="IQ206" s="32"/>
      <c r="IR206" s="32"/>
      <c r="IS206" s="32"/>
      <c r="IT206" s="32"/>
      <c r="IU206" s="32"/>
      <c r="IV206" s="32"/>
      <c r="IW206" s="32"/>
      <c r="IX206" s="32"/>
      <c r="IY206" s="32"/>
      <c r="IZ206" s="32"/>
      <c r="JA206" s="32"/>
      <c r="JB206" s="32"/>
      <c r="JC206" s="32"/>
      <c r="JD206" s="32"/>
      <c r="JE206" s="32"/>
      <c r="JF206" s="32"/>
      <c r="JG206" s="32"/>
      <c r="JH206" s="32"/>
      <c r="JI206" s="32"/>
      <c r="JJ206" s="32"/>
      <c r="JK206" s="32"/>
      <c r="JL206" s="32"/>
      <c r="JM206" s="32"/>
      <c r="JN206" s="32"/>
      <c r="JO206" s="32"/>
      <c r="JP206" s="32"/>
      <c r="JQ206" s="32"/>
      <c r="JR206" s="32"/>
      <c r="JS206" s="34"/>
      <c r="JT206" s="2"/>
    </row>
    <row r="207" spans="1:280" x14ac:dyDescent="0.25">
      <c r="A207" s="13"/>
      <c r="B207" s="13"/>
      <c r="C207" s="18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21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26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8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8"/>
      <c r="GO207" s="32"/>
      <c r="GP207" s="32"/>
      <c r="GQ207" s="32"/>
      <c r="GR207" s="32"/>
      <c r="GS207" s="32"/>
      <c r="GT207" s="32"/>
      <c r="GU207" s="32"/>
      <c r="GV207" s="32"/>
      <c r="GW207" s="32"/>
      <c r="GX207" s="32"/>
      <c r="GY207" s="32"/>
      <c r="GZ207" s="32"/>
      <c r="HA207" s="32"/>
      <c r="HB207" s="32"/>
      <c r="HC207" s="32"/>
      <c r="HD207" s="32"/>
      <c r="HE207" s="32"/>
      <c r="HF207" s="32"/>
      <c r="HG207" s="32"/>
      <c r="HH207" s="32"/>
      <c r="HI207" s="32"/>
      <c r="HJ207" s="32"/>
      <c r="HK207" s="32"/>
      <c r="HL207" s="32"/>
      <c r="HM207" s="32"/>
      <c r="HN207" s="32"/>
      <c r="HO207" s="32"/>
      <c r="HP207" s="32"/>
      <c r="HQ207" s="32"/>
      <c r="HR207" s="32"/>
      <c r="HS207" s="32"/>
      <c r="HT207" s="32"/>
      <c r="HU207" s="32"/>
      <c r="HV207" s="32"/>
      <c r="HW207" s="32"/>
      <c r="HX207" s="32"/>
      <c r="HY207" s="32"/>
      <c r="HZ207" s="32"/>
      <c r="IA207" s="32"/>
      <c r="IB207" s="32"/>
      <c r="IC207" s="32"/>
      <c r="ID207" s="32"/>
      <c r="IE207" s="32"/>
      <c r="IF207" s="32"/>
      <c r="IG207" s="32"/>
      <c r="IH207" s="32"/>
      <c r="II207" s="32"/>
      <c r="IJ207" s="32"/>
      <c r="IK207" s="32"/>
      <c r="IL207" s="32"/>
      <c r="IM207" s="32"/>
      <c r="IN207" s="32"/>
      <c r="IO207" s="32"/>
      <c r="IP207" s="32"/>
      <c r="IQ207" s="32"/>
      <c r="IR207" s="32"/>
      <c r="IS207" s="32"/>
      <c r="IT207" s="32"/>
      <c r="IU207" s="32"/>
      <c r="IV207" s="32"/>
      <c r="IW207" s="32"/>
      <c r="IX207" s="32"/>
      <c r="IY207" s="32"/>
      <c r="IZ207" s="32"/>
      <c r="JA207" s="32"/>
      <c r="JB207" s="32"/>
      <c r="JC207" s="32"/>
      <c r="JD207" s="32"/>
      <c r="JE207" s="32"/>
      <c r="JF207" s="32"/>
      <c r="JG207" s="32"/>
      <c r="JH207" s="32"/>
      <c r="JI207" s="32"/>
      <c r="JJ207" s="32"/>
      <c r="JK207" s="32"/>
      <c r="JL207" s="32"/>
      <c r="JM207" s="32"/>
      <c r="JN207" s="32"/>
      <c r="JO207" s="32"/>
      <c r="JP207" s="32"/>
      <c r="JQ207" s="32"/>
      <c r="JR207" s="32"/>
      <c r="JS207" s="34"/>
      <c r="JT207" s="2"/>
    </row>
    <row r="208" spans="1:280" x14ac:dyDescent="0.25">
      <c r="A208" s="13"/>
      <c r="B208" s="13"/>
      <c r="C208" s="18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21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26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8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8"/>
      <c r="GO208" s="32"/>
      <c r="GP208" s="32"/>
      <c r="GQ208" s="32"/>
      <c r="GR208" s="32"/>
      <c r="GS208" s="32"/>
      <c r="GT208" s="32"/>
      <c r="GU208" s="32"/>
      <c r="GV208" s="32"/>
      <c r="GW208" s="32"/>
      <c r="GX208" s="32"/>
      <c r="GY208" s="32"/>
      <c r="GZ208" s="32"/>
      <c r="HA208" s="32"/>
      <c r="HB208" s="32"/>
      <c r="HC208" s="32"/>
      <c r="HD208" s="32"/>
      <c r="HE208" s="32"/>
      <c r="HF208" s="32"/>
      <c r="HG208" s="32"/>
      <c r="HH208" s="32"/>
      <c r="HI208" s="32"/>
      <c r="HJ208" s="32"/>
      <c r="HK208" s="32"/>
      <c r="HL208" s="32"/>
      <c r="HM208" s="32"/>
      <c r="HN208" s="32"/>
      <c r="HO208" s="32"/>
      <c r="HP208" s="32"/>
      <c r="HQ208" s="32"/>
      <c r="HR208" s="32"/>
      <c r="HS208" s="32"/>
      <c r="HT208" s="32"/>
      <c r="HU208" s="32"/>
      <c r="HV208" s="32"/>
      <c r="HW208" s="32"/>
      <c r="HX208" s="32"/>
      <c r="HY208" s="32"/>
      <c r="HZ208" s="32"/>
      <c r="IA208" s="32"/>
      <c r="IB208" s="32"/>
      <c r="IC208" s="32"/>
      <c r="ID208" s="32"/>
      <c r="IE208" s="32"/>
      <c r="IF208" s="32"/>
      <c r="IG208" s="32"/>
      <c r="IH208" s="32"/>
      <c r="II208" s="32"/>
      <c r="IJ208" s="32"/>
      <c r="IK208" s="32"/>
      <c r="IL208" s="32"/>
      <c r="IM208" s="32"/>
      <c r="IN208" s="32"/>
      <c r="IO208" s="32"/>
      <c r="IP208" s="32"/>
      <c r="IQ208" s="32"/>
      <c r="IR208" s="32"/>
      <c r="IS208" s="32"/>
      <c r="IT208" s="32"/>
      <c r="IU208" s="32"/>
      <c r="IV208" s="32"/>
      <c r="IW208" s="32"/>
      <c r="IX208" s="32"/>
      <c r="IY208" s="32"/>
      <c r="IZ208" s="32"/>
      <c r="JA208" s="32"/>
      <c r="JB208" s="32"/>
      <c r="JC208" s="32"/>
      <c r="JD208" s="32"/>
      <c r="JE208" s="32"/>
      <c r="JF208" s="32"/>
      <c r="JG208" s="32"/>
      <c r="JH208" s="32"/>
      <c r="JI208" s="32"/>
      <c r="JJ208" s="32"/>
      <c r="JK208" s="32"/>
      <c r="JL208" s="32"/>
      <c r="JM208" s="32"/>
      <c r="JN208" s="32"/>
      <c r="JO208" s="32"/>
      <c r="JP208" s="32"/>
      <c r="JQ208" s="32"/>
      <c r="JR208" s="32"/>
      <c r="JS208" s="34"/>
      <c r="JT208" s="2"/>
    </row>
    <row r="209" spans="1:280" x14ac:dyDescent="0.25">
      <c r="A209" s="13"/>
      <c r="B209" s="13"/>
      <c r="C209" s="18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21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26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8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8"/>
      <c r="GO209" s="32"/>
      <c r="GP209" s="32"/>
      <c r="GQ209" s="32"/>
      <c r="GR209" s="32"/>
      <c r="GS209" s="32"/>
      <c r="GT209" s="32"/>
      <c r="GU209" s="32"/>
      <c r="GV209" s="32"/>
      <c r="GW209" s="32"/>
      <c r="GX209" s="32"/>
      <c r="GY209" s="32"/>
      <c r="GZ209" s="32"/>
      <c r="HA209" s="32"/>
      <c r="HB209" s="32"/>
      <c r="HC209" s="32"/>
      <c r="HD209" s="32"/>
      <c r="HE209" s="32"/>
      <c r="HF209" s="32"/>
      <c r="HG209" s="32"/>
      <c r="HH209" s="32"/>
      <c r="HI209" s="32"/>
      <c r="HJ209" s="32"/>
      <c r="HK209" s="32"/>
      <c r="HL209" s="32"/>
      <c r="HM209" s="32"/>
      <c r="HN209" s="32"/>
      <c r="HO209" s="32"/>
      <c r="HP209" s="32"/>
      <c r="HQ209" s="32"/>
      <c r="HR209" s="32"/>
      <c r="HS209" s="32"/>
      <c r="HT209" s="32"/>
      <c r="HU209" s="32"/>
      <c r="HV209" s="32"/>
      <c r="HW209" s="32"/>
      <c r="HX209" s="32"/>
      <c r="HY209" s="32"/>
      <c r="HZ209" s="32"/>
      <c r="IA209" s="32"/>
      <c r="IB209" s="32"/>
      <c r="IC209" s="32"/>
      <c r="ID209" s="32"/>
      <c r="IE209" s="32"/>
      <c r="IF209" s="32"/>
      <c r="IG209" s="32"/>
      <c r="IH209" s="32"/>
      <c r="II209" s="32"/>
      <c r="IJ209" s="32"/>
      <c r="IK209" s="32"/>
      <c r="IL209" s="32"/>
      <c r="IM209" s="32"/>
      <c r="IN209" s="32"/>
      <c r="IO209" s="32"/>
      <c r="IP209" s="32"/>
      <c r="IQ209" s="32"/>
      <c r="IR209" s="32"/>
      <c r="IS209" s="32"/>
      <c r="IT209" s="32"/>
      <c r="IU209" s="32"/>
      <c r="IV209" s="32"/>
      <c r="IW209" s="32"/>
      <c r="IX209" s="32"/>
      <c r="IY209" s="32"/>
      <c r="IZ209" s="32"/>
      <c r="JA209" s="32"/>
      <c r="JB209" s="32"/>
      <c r="JC209" s="32"/>
      <c r="JD209" s="32"/>
      <c r="JE209" s="32"/>
      <c r="JF209" s="32"/>
      <c r="JG209" s="32"/>
      <c r="JH209" s="32"/>
      <c r="JI209" s="32"/>
      <c r="JJ209" s="32"/>
      <c r="JK209" s="32"/>
      <c r="JL209" s="32"/>
      <c r="JM209" s="32"/>
      <c r="JN209" s="32"/>
      <c r="JO209" s="32"/>
      <c r="JP209" s="32"/>
      <c r="JQ209" s="32"/>
      <c r="JR209" s="32"/>
      <c r="JS209" s="34"/>
      <c r="JT209" s="2"/>
    </row>
    <row r="210" spans="1:280" x14ac:dyDescent="0.25">
      <c r="A210" s="13"/>
      <c r="B210" s="13"/>
      <c r="C210" s="18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21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26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8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8"/>
      <c r="GO210" s="32"/>
      <c r="GP210" s="32"/>
      <c r="GQ210" s="32"/>
      <c r="GR210" s="32"/>
      <c r="GS210" s="32"/>
      <c r="GT210" s="32"/>
      <c r="GU210" s="32"/>
      <c r="GV210" s="32"/>
      <c r="GW210" s="32"/>
      <c r="GX210" s="32"/>
      <c r="GY210" s="32"/>
      <c r="GZ210" s="32"/>
      <c r="HA210" s="32"/>
      <c r="HB210" s="32"/>
      <c r="HC210" s="32"/>
      <c r="HD210" s="32"/>
      <c r="HE210" s="32"/>
      <c r="HF210" s="32"/>
      <c r="HG210" s="32"/>
      <c r="HH210" s="32"/>
      <c r="HI210" s="32"/>
      <c r="HJ210" s="32"/>
      <c r="HK210" s="32"/>
      <c r="HL210" s="32"/>
      <c r="HM210" s="32"/>
      <c r="HN210" s="32"/>
      <c r="HO210" s="32"/>
      <c r="HP210" s="32"/>
      <c r="HQ210" s="32"/>
      <c r="HR210" s="32"/>
      <c r="HS210" s="32"/>
      <c r="HT210" s="32"/>
      <c r="HU210" s="32"/>
      <c r="HV210" s="32"/>
      <c r="HW210" s="32"/>
      <c r="HX210" s="32"/>
      <c r="HY210" s="32"/>
      <c r="HZ210" s="32"/>
      <c r="IA210" s="32"/>
      <c r="IB210" s="32"/>
      <c r="IC210" s="32"/>
      <c r="ID210" s="32"/>
      <c r="IE210" s="32"/>
      <c r="IF210" s="32"/>
      <c r="IG210" s="32"/>
      <c r="IH210" s="32"/>
      <c r="II210" s="32"/>
      <c r="IJ210" s="32"/>
      <c r="IK210" s="32"/>
      <c r="IL210" s="32"/>
      <c r="IM210" s="32"/>
      <c r="IN210" s="32"/>
      <c r="IO210" s="32"/>
      <c r="IP210" s="32"/>
      <c r="IQ210" s="32"/>
      <c r="IR210" s="32"/>
      <c r="IS210" s="32"/>
      <c r="IT210" s="32"/>
      <c r="IU210" s="32"/>
      <c r="IV210" s="32"/>
      <c r="IW210" s="32"/>
      <c r="IX210" s="32"/>
      <c r="IY210" s="32"/>
      <c r="IZ210" s="32"/>
      <c r="JA210" s="32"/>
      <c r="JB210" s="32"/>
      <c r="JC210" s="32"/>
      <c r="JD210" s="32"/>
      <c r="JE210" s="32"/>
      <c r="JF210" s="32"/>
      <c r="JG210" s="32"/>
      <c r="JH210" s="32"/>
      <c r="JI210" s="32"/>
      <c r="JJ210" s="32"/>
      <c r="JK210" s="32"/>
      <c r="JL210" s="32"/>
      <c r="JM210" s="32"/>
      <c r="JN210" s="32"/>
      <c r="JO210" s="32"/>
      <c r="JP210" s="32"/>
      <c r="JQ210" s="32"/>
      <c r="JR210" s="32"/>
      <c r="JS210" s="34"/>
      <c r="JT210" s="2"/>
    </row>
    <row r="211" spans="1:280" x14ac:dyDescent="0.25">
      <c r="A211" s="13"/>
      <c r="B211" s="13"/>
      <c r="C211" s="18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21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26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8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8"/>
      <c r="GO211" s="32"/>
      <c r="GP211" s="32"/>
      <c r="GQ211" s="32"/>
      <c r="GR211" s="32"/>
      <c r="GS211" s="32"/>
      <c r="GT211" s="32"/>
      <c r="GU211" s="32"/>
      <c r="GV211" s="32"/>
      <c r="GW211" s="32"/>
      <c r="GX211" s="32"/>
      <c r="GY211" s="32"/>
      <c r="GZ211" s="32"/>
      <c r="HA211" s="32"/>
      <c r="HB211" s="32"/>
      <c r="HC211" s="32"/>
      <c r="HD211" s="32"/>
      <c r="HE211" s="32"/>
      <c r="HF211" s="32"/>
      <c r="HG211" s="32"/>
      <c r="HH211" s="32"/>
      <c r="HI211" s="32"/>
      <c r="HJ211" s="32"/>
      <c r="HK211" s="32"/>
      <c r="HL211" s="32"/>
      <c r="HM211" s="32"/>
      <c r="HN211" s="32"/>
      <c r="HO211" s="32"/>
      <c r="HP211" s="32"/>
      <c r="HQ211" s="32"/>
      <c r="HR211" s="32"/>
      <c r="HS211" s="32"/>
      <c r="HT211" s="32"/>
      <c r="HU211" s="32"/>
      <c r="HV211" s="32"/>
      <c r="HW211" s="32"/>
      <c r="HX211" s="32"/>
      <c r="HY211" s="32"/>
      <c r="HZ211" s="32"/>
      <c r="IA211" s="32"/>
      <c r="IB211" s="32"/>
      <c r="IC211" s="32"/>
      <c r="ID211" s="32"/>
      <c r="IE211" s="32"/>
      <c r="IF211" s="32"/>
      <c r="IG211" s="32"/>
      <c r="IH211" s="32"/>
      <c r="II211" s="32"/>
      <c r="IJ211" s="32"/>
      <c r="IK211" s="32"/>
      <c r="IL211" s="32"/>
      <c r="IM211" s="32"/>
      <c r="IN211" s="32"/>
      <c r="IO211" s="32"/>
      <c r="IP211" s="32"/>
      <c r="IQ211" s="32"/>
      <c r="IR211" s="32"/>
      <c r="IS211" s="32"/>
      <c r="IT211" s="32"/>
      <c r="IU211" s="32"/>
      <c r="IV211" s="32"/>
      <c r="IW211" s="32"/>
      <c r="IX211" s="32"/>
      <c r="IY211" s="32"/>
      <c r="IZ211" s="32"/>
      <c r="JA211" s="32"/>
      <c r="JB211" s="32"/>
      <c r="JC211" s="32"/>
      <c r="JD211" s="32"/>
      <c r="JE211" s="32"/>
      <c r="JF211" s="32"/>
      <c r="JG211" s="32"/>
      <c r="JH211" s="32"/>
      <c r="JI211" s="32"/>
      <c r="JJ211" s="32"/>
      <c r="JK211" s="32"/>
      <c r="JL211" s="32"/>
      <c r="JM211" s="32"/>
      <c r="JN211" s="32"/>
      <c r="JO211" s="32"/>
      <c r="JP211" s="32"/>
      <c r="JQ211" s="32"/>
      <c r="JR211" s="32"/>
      <c r="JS211" s="34"/>
      <c r="JT211" s="2"/>
    </row>
    <row r="212" spans="1:280" x14ac:dyDescent="0.25">
      <c r="A212" s="13"/>
      <c r="B212" s="13"/>
      <c r="C212" s="18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21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26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8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8"/>
      <c r="GO212" s="32"/>
      <c r="GP212" s="32"/>
      <c r="GQ212" s="32"/>
      <c r="GR212" s="32"/>
      <c r="GS212" s="32"/>
      <c r="GT212" s="32"/>
      <c r="GU212" s="32"/>
      <c r="GV212" s="32"/>
      <c r="GW212" s="32"/>
      <c r="GX212" s="32"/>
      <c r="GY212" s="32"/>
      <c r="GZ212" s="32"/>
      <c r="HA212" s="32"/>
      <c r="HB212" s="32"/>
      <c r="HC212" s="32"/>
      <c r="HD212" s="32"/>
      <c r="HE212" s="32"/>
      <c r="HF212" s="32"/>
      <c r="HG212" s="32"/>
      <c r="HH212" s="32"/>
      <c r="HI212" s="32"/>
      <c r="HJ212" s="32"/>
      <c r="HK212" s="32"/>
      <c r="HL212" s="32"/>
      <c r="HM212" s="32"/>
      <c r="HN212" s="32"/>
      <c r="HO212" s="32"/>
      <c r="HP212" s="32"/>
      <c r="HQ212" s="32"/>
      <c r="HR212" s="32"/>
      <c r="HS212" s="32"/>
      <c r="HT212" s="32"/>
      <c r="HU212" s="32"/>
      <c r="HV212" s="32"/>
      <c r="HW212" s="32"/>
      <c r="HX212" s="32"/>
      <c r="HY212" s="32"/>
      <c r="HZ212" s="32"/>
      <c r="IA212" s="32"/>
      <c r="IB212" s="32"/>
      <c r="IC212" s="32"/>
      <c r="ID212" s="32"/>
      <c r="IE212" s="32"/>
      <c r="IF212" s="32"/>
      <c r="IG212" s="32"/>
      <c r="IH212" s="32"/>
      <c r="II212" s="32"/>
      <c r="IJ212" s="32"/>
      <c r="IK212" s="32"/>
      <c r="IL212" s="32"/>
      <c r="IM212" s="32"/>
      <c r="IN212" s="32"/>
      <c r="IO212" s="32"/>
      <c r="IP212" s="32"/>
      <c r="IQ212" s="32"/>
      <c r="IR212" s="32"/>
      <c r="IS212" s="32"/>
      <c r="IT212" s="32"/>
      <c r="IU212" s="32"/>
      <c r="IV212" s="32"/>
      <c r="IW212" s="32"/>
      <c r="IX212" s="32"/>
      <c r="IY212" s="32"/>
      <c r="IZ212" s="32"/>
      <c r="JA212" s="32"/>
      <c r="JB212" s="32"/>
      <c r="JC212" s="32"/>
      <c r="JD212" s="32"/>
      <c r="JE212" s="32"/>
      <c r="JF212" s="32"/>
      <c r="JG212" s="32"/>
      <c r="JH212" s="32"/>
      <c r="JI212" s="32"/>
      <c r="JJ212" s="32"/>
      <c r="JK212" s="32"/>
      <c r="JL212" s="32"/>
      <c r="JM212" s="32"/>
      <c r="JN212" s="32"/>
      <c r="JO212" s="32"/>
      <c r="JP212" s="32"/>
      <c r="JQ212" s="32"/>
      <c r="JR212" s="32"/>
      <c r="JS212" s="34"/>
      <c r="JT212" s="2"/>
    </row>
    <row r="213" spans="1:280" x14ac:dyDescent="0.25">
      <c r="A213" s="13"/>
      <c r="B213" s="13"/>
      <c r="C213" s="18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21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26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8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8"/>
      <c r="GO213" s="32"/>
      <c r="GP213" s="32"/>
      <c r="GQ213" s="32"/>
      <c r="GR213" s="32"/>
      <c r="GS213" s="32"/>
      <c r="GT213" s="32"/>
      <c r="GU213" s="32"/>
      <c r="GV213" s="32"/>
      <c r="GW213" s="32"/>
      <c r="GX213" s="32"/>
      <c r="GY213" s="32"/>
      <c r="GZ213" s="32"/>
      <c r="HA213" s="32"/>
      <c r="HB213" s="32"/>
      <c r="HC213" s="32"/>
      <c r="HD213" s="32"/>
      <c r="HE213" s="32"/>
      <c r="HF213" s="32"/>
      <c r="HG213" s="32"/>
      <c r="HH213" s="32"/>
      <c r="HI213" s="32"/>
      <c r="HJ213" s="32"/>
      <c r="HK213" s="32"/>
      <c r="HL213" s="32"/>
      <c r="HM213" s="32"/>
      <c r="HN213" s="32"/>
      <c r="HO213" s="32"/>
      <c r="HP213" s="32"/>
      <c r="HQ213" s="32"/>
      <c r="HR213" s="32"/>
      <c r="HS213" s="32"/>
      <c r="HT213" s="32"/>
      <c r="HU213" s="32"/>
      <c r="HV213" s="32"/>
      <c r="HW213" s="32"/>
      <c r="HX213" s="32"/>
      <c r="HY213" s="32"/>
      <c r="HZ213" s="32"/>
      <c r="IA213" s="32"/>
      <c r="IB213" s="32"/>
      <c r="IC213" s="32"/>
      <c r="ID213" s="32"/>
      <c r="IE213" s="32"/>
      <c r="IF213" s="32"/>
      <c r="IG213" s="32"/>
      <c r="IH213" s="32"/>
      <c r="II213" s="32"/>
      <c r="IJ213" s="32"/>
      <c r="IK213" s="32"/>
      <c r="IL213" s="32"/>
      <c r="IM213" s="32"/>
      <c r="IN213" s="32"/>
      <c r="IO213" s="32"/>
      <c r="IP213" s="32"/>
      <c r="IQ213" s="32"/>
      <c r="IR213" s="32"/>
      <c r="IS213" s="32"/>
      <c r="IT213" s="32"/>
      <c r="IU213" s="32"/>
      <c r="IV213" s="32"/>
      <c r="IW213" s="32"/>
      <c r="IX213" s="32"/>
      <c r="IY213" s="32"/>
      <c r="IZ213" s="32"/>
      <c r="JA213" s="32"/>
      <c r="JB213" s="32"/>
      <c r="JC213" s="32"/>
      <c r="JD213" s="32"/>
      <c r="JE213" s="32"/>
      <c r="JF213" s="32"/>
      <c r="JG213" s="32"/>
      <c r="JH213" s="32"/>
      <c r="JI213" s="32"/>
      <c r="JJ213" s="32"/>
      <c r="JK213" s="32"/>
      <c r="JL213" s="32"/>
      <c r="JM213" s="32"/>
      <c r="JN213" s="32"/>
      <c r="JO213" s="32"/>
      <c r="JP213" s="32"/>
      <c r="JQ213" s="32"/>
      <c r="JR213" s="32"/>
      <c r="JS213" s="34"/>
      <c r="JT213" s="2"/>
    </row>
    <row r="214" spans="1:280" x14ac:dyDescent="0.25">
      <c r="A214" s="13"/>
      <c r="B214" s="13"/>
      <c r="C214" s="18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21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26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8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8"/>
      <c r="GO214" s="32"/>
      <c r="GP214" s="32"/>
      <c r="GQ214" s="32"/>
      <c r="GR214" s="32"/>
      <c r="GS214" s="32"/>
      <c r="GT214" s="32"/>
      <c r="GU214" s="32"/>
      <c r="GV214" s="32"/>
      <c r="GW214" s="32"/>
      <c r="GX214" s="32"/>
      <c r="GY214" s="32"/>
      <c r="GZ214" s="32"/>
      <c r="HA214" s="32"/>
      <c r="HB214" s="32"/>
      <c r="HC214" s="32"/>
      <c r="HD214" s="32"/>
      <c r="HE214" s="32"/>
      <c r="HF214" s="32"/>
      <c r="HG214" s="32"/>
      <c r="HH214" s="32"/>
      <c r="HI214" s="32"/>
      <c r="HJ214" s="32"/>
      <c r="HK214" s="32"/>
      <c r="HL214" s="32"/>
      <c r="HM214" s="32"/>
      <c r="HN214" s="32"/>
      <c r="HO214" s="32"/>
      <c r="HP214" s="32"/>
      <c r="HQ214" s="32"/>
      <c r="HR214" s="32"/>
      <c r="HS214" s="32"/>
      <c r="HT214" s="32"/>
      <c r="HU214" s="32"/>
      <c r="HV214" s="32"/>
      <c r="HW214" s="32"/>
      <c r="HX214" s="32"/>
      <c r="HY214" s="32"/>
      <c r="HZ214" s="32"/>
      <c r="IA214" s="32"/>
      <c r="IB214" s="32"/>
      <c r="IC214" s="32"/>
      <c r="ID214" s="32"/>
      <c r="IE214" s="32"/>
      <c r="IF214" s="32"/>
      <c r="IG214" s="32"/>
      <c r="IH214" s="32"/>
      <c r="II214" s="32"/>
      <c r="IJ214" s="32"/>
      <c r="IK214" s="32"/>
      <c r="IL214" s="32"/>
      <c r="IM214" s="32"/>
      <c r="IN214" s="32"/>
      <c r="IO214" s="32"/>
      <c r="IP214" s="32"/>
      <c r="IQ214" s="32"/>
      <c r="IR214" s="32"/>
      <c r="IS214" s="32"/>
      <c r="IT214" s="32"/>
      <c r="IU214" s="32"/>
      <c r="IV214" s="32"/>
      <c r="IW214" s="32"/>
      <c r="IX214" s="32"/>
      <c r="IY214" s="32"/>
      <c r="IZ214" s="32"/>
      <c r="JA214" s="32"/>
      <c r="JB214" s="32"/>
      <c r="JC214" s="32"/>
      <c r="JD214" s="32"/>
      <c r="JE214" s="32"/>
      <c r="JF214" s="32"/>
      <c r="JG214" s="32"/>
      <c r="JH214" s="32"/>
      <c r="JI214" s="32"/>
      <c r="JJ214" s="32"/>
      <c r="JK214" s="32"/>
      <c r="JL214" s="32"/>
      <c r="JM214" s="32"/>
      <c r="JN214" s="32"/>
      <c r="JO214" s="32"/>
      <c r="JP214" s="32"/>
      <c r="JQ214" s="32"/>
      <c r="JR214" s="32"/>
      <c r="JS214" s="34"/>
      <c r="JT214" s="2"/>
    </row>
    <row r="215" spans="1:280" x14ac:dyDescent="0.25">
      <c r="A215" s="13"/>
      <c r="B215" s="13"/>
      <c r="C215" s="18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21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26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8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8"/>
      <c r="GO215" s="32"/>
      <c r="GP215" s="32"/>
      <c r="GQ215" s="32"/>
      <c r="GR215" s="32"/>
      <c r="GS215" s="32"/>
      <c r="GT215" s="32"/>
      <c r="GU215" s="32"/>
      <c r="GV215" s="32"/>
      <c r="GW215" s="32"/>
      <c r="GX215" s="32"/>
      <c r="GY215" s="32"/>
      <c r="GZ215" s="32"/>
      <c r="HA215" s="32"/>
      <c r="HB215" s="32"/>
      <c r="HC215" s="32"/>
      <c r="HD215" s="32"/>
      <c r="HE215" s="32"/>
      <c r="HF215" s="32"/>
      <c r="HG215" s="32"/>
      <c r="HH215" s="32"/>
      <c r="HI215" s="32"/>
      <c r="HJ215" s="32"/>
      <c r="HK215" s="32"/>
      <c r="HL215" s="32"/>
      <c r="HM215" s="32"/>
      <c r="HN215" s="32"/>
      <c r="HO215" s="32"/>
      <c r="HP215" s="32"/>
      <c r="HQ215" s="32"/>
      <c r="HR215" s="32"/>
      <c r="HS215" s="32"/>
      <c r="HT215" s="32"/>
      <c r="HU215" s="32"/>
      <c r="HV215" s="32"/>
      <c r="HW215" s="32"/>
      <c r="HX215" s="32"/>
      <c r="HY215" s="32"/>
      <c r="HZ215" s="32"/>
      <c r="IA215" s="32"/>
      <c r="IB215" s="32"/>
      <c r="IC215" s="32"/>
      <c r="ID215" s="32"/>
      <c r="IE215" s="32"/>
      <c r="IF215" s="32"/>
      <c r="IG215" s="32"/>
      <c r="IH215" s="32"/>
      <c r="II215" s="32"/>
      <c r="IJ215" s="32"/>
      <c r="IK215" s="32"/>
      <c r="IL215" s="32"/>
      <c r="IM215" s="32"/>
      <c r="IN215" s="32"/>
      <c r="IO215" s="32"/>
      <c r="IP215" s="32"/>
      <c r="IQ215" s="32"/>
      <c r="IR215" s="32"/>
      <c r="IS215" s="32"/>
      <c r="IT215" s="32"/>
      <c r="IU215" s="32"/>
      <c r="IV215" s="32"/>
      <c r="IW215" s="32"/>
      <c r="IX215" s="32"/>
      <c r="IY215" s="32"/>
      <c r="IZ215" s="32"/>
      <c r="JA215" s="32"/>
      <c r="JB215" s="32"/>
      <c r="JC215" s="32"/>
      <c r="JD215" s="32"/>
      <c r="JE215" s="32"/>
      <c r="JF215" s="32"/>
      <c r="JG215" s="32"/>
      <c r="JH215" s="32"/>
      <c r="JI215" s="32"/>
      <c r="JJ215" s="32"/>
      <c r="JK215" s="32"/>
      <c r="JL215" s="32"/>
      <c r="JM215" s="32"/>
      <c r="JN215" s="32"/>
      <c r="JO215" s="32"/>
      <c r="JP215" s="32"/>
      <c r="JQ215" s="32"/>
      <c r="JR215" s="32"/>
      <c r="JS215" s="34"/>
      <c r="JT215" s="2"/>
    </row>
    <row r="216" spans="1:280" x14ac:dyDescent="0.25">
      <c r="A216" s="13"/>
      <c r="B216" s="13"/>
      <c r="C216" s="18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21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26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8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8"/>
      <c r="GO216" s="32"/>
      <c r="GP216" s="32"/>
      <c r="GQ216" s="32"/>
      <c r="GR216" s="32"/>
      <c r="GS216" s="32"/>
      <c r="GT216" s="32"/>
      <c r="GU216" s="32"/>
      <c r="GV216" s="32"/>
      <c r="GW216" s="32"/>
      <c r="GX216" s="32"/>
      <c r="GY216" s="32"/>
      <c r="GZ216" s="32"/>
      <c r="HA216" s="32"/>
      <c r="HB216" s="32"/>
      <c r="HC216" s="32"/>
      <c r="HD216" s="32"/>
      <c r="HE216" s="32"/>
      <c r="HF216" s="32"/>
      <c r="HG216" s="32"/>
      <c r="HH216" s="32"/>
      <c r="HI216" s="32"/>
      <c r="HJ216" s="32"/>
      <c r="HK216" s="32"/>
      <c r="HL216" s="32"/>
      <c r="HM216" s="32"/>
      <c r="HN216" s="32"/>
      <c r="HO216" s="32"/>
      <c r="HP216" s="32"/>
      <c r="HQ216" s="32"/>
      <c r="HR216" s="32"/>
      <c r="HS216" s="32"/>
      <c r="HT216" s="32"/>
      <c r="HU216" s="32"/>
      <c r="HV216" s="32"/>
      <c r="HW216" s="32"/>
      <c r="HX216" s="32"/>
      <c r="HY216" s="32"/>
      <c r="HZ216" s="32"/>
      <c r="IA216" s="32"/>
      <c r="IB216" s="32"/>
      <c r="IC216" s="32"/>
      <c r="ID216" s="32"/>
      <c r="IE216" s="32"/>
      <c r="IF216" s="32"/>
      <c r="IG216" s="32"/>
      <c r="IH216" s="32"/>
      <c r="II216" s="32"/>
      <c r="IJ216" s="32"/>
      <c r="IK216" s="32"/>
      <c r="IL216" s="32"/>
      <c r="IM216" s="32"/>
      <c r="IN216" s="32"/>
      <c r="IO216" s="32"/>
      <c r="IP216" s="32"/>
      <c r="IQ216" s="32"/>
      <c r="IR216" s="32"/>
      <c r="IS216" s="32"/>
      <c r="IT216" s="32"/>
      <c r="IU216" s="32"/>
      <c r="IV216" s="32"/>
      <c r="IW216" s="32"/>
      <c r="IX216" s="32"/>
      <c r="IY216" s="32"/>
      <c r="IZ216" s="32"/>
      <c r="JA216" s="32"/>
      <c r="JB216" s="32"/>
      <c r="JC216" s="32"/>
      <c r="JD216" s="32"/>
      <c r="JE216" s="32"/>
      <c r="JF216" s="32"/>
      <c r="JG216" s="32"/>
      <c r="JH216" s="32"/>
      <c r="JI216" s="32"/>
      <c r="JJ216" s="32"/>
      <c r="JK216" s="32"/>
      <c r="JL216" s="32"/>
      <c r="JM216" s="32"/>
      <c r="JN216" s="32"/>
      <c r="JO216" s="32"/>
      <c r="JP216" s="32"/>
      <c r="JQ216" s="32"/>
      <c r="JR216" s="32"/>
      <c r="JS216" s="34"/>
      <c r="JT216" s="2"/>
    </row>
    <row r="217" spans="1:280" x14ac:dyDescent="0.25">
      <c r="A217" s="13"/>
      <c r="B217" s="13"/>
      <c r="C217" s="18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21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26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8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8"/>
      <c r="GO217" s="32"/>
      <c r="GP217" s="32"/>
      <c r="GQ217" s="32"/>
      <c r="GR217" s="32"/>
      <c r="GS217" s="32"/>
      <c r="GT217" s="32"/>
      <c r="GU217" s="32"/>
      <c r="GV217" s="32"/>
      <c r="GW217" s="32"/>
      <c r="GX217" s="32"/>
      <c r="GY217" s="32"/>
      <c r="GZ217" s="32"/>
      <c r="HA217" s="32"/>
      <c r="HB217" s="32"/>
      <c r="HC217" s="32"/>
      <c r="HD217" s="32"/>
      <c r="HE217" s="32"/>
      <c r="HF217" s="32"/>
      <c r="HG217" s="32"/>
      <c r="HH217" s="32"/>
      <c r="HI217" s="32"/>
      <c r="HJ217" s="32"/>
      <c r="HK217" s="32"/>
      <c r="HL217" s="32"/>
      <c r="HM217" s="32"/>
      <c r="HN217" s="32"/>
      <c r="HO217" s="32"/>
      <c r="HP217" s="32"/>
      <c r="HQ217" s="32"/>
      <c r="HR217" s="32"/>
      <c r="HS217" s="32"/>
      <c r="HT217" s="32"/>
      <c r="HU217" s="32"/>
      <c r="HV217" s="32"/>
      <c r="HW217" s="32"/>
      <c r="HX217" s="32"/>
      <c r="HY217" s="32"/>
      <c r="HZ217" s="32"/>
      <c r="IA217" s="32"/>
      <c r="IB217" s="32"/>
      <c r="IC217" s="32"/>
      <c r="ID217" s="32"/>
      <c r="IE217" s="32"/>
      <c r="IF217" s="32"/>
      <c r="IG217" s="32"/>
      <c r="IH217" s="32"/>
      <c r="II217" s="32"/>
      <c r="IJ217" s="32"/>
      <c r="IK217" s="32"/>
      <c r="IL217" s="32"/>
      <c r="IM217" s="32"/>
      <c r="IN217" s="32"/>
      <c r="IO217" s="32"/>
      <c r="IP217" s="32"/>
      <c r="IQ217" s="32"/>
      <c r="IR217" s="32"/>
      <c r="IS217" s="32"/>
      <c r="IT217" s="32"/>
      <c r="IU217" s="32"/>
      <c r="IV217" s="32"/>
      <c r="IW217" s="32"/>
      <c r="IX217" s="32"/>
      <c r="IY217" s="32"/>
      <c r="IZ217" s="32"/>
      <c r="JA217" s="32"/>
      <c r="JB217" s="32"/>
      <c r="JC217" s="32"/>
      <c r="JD217" s="32"/>
      <c r="JE217" s="32"/>
      <c r="JF217" s="32"/>
      <c r="JG217" s="32"/>
      <c r="JH217" s="32"/>
      <c r="JI217" s="32"/>
      <c r="JJ217" s="32"/>
      <c r="JK217" s="32"/>
      <c r="JL217" s="32"/>
      <c r="JM217" s="32"/>
      <c r="JN217" s="32"/>
      <c r="JO217" s="32"/>
      <c r="JP217" s="32"/>
      <c r="JQ217" s="32"/>
      <c r="JR217" s="32"/>
      <c r="JS217" s="34"/>
      <c r="JT217" s="2"/>
    </row>
    <row r="218" spans="1:280" x14ac:dyDescent="0.25">
      <c r="A218" s="13"/>
      <c r="B218" s="13"/>
      <c r="C218" s="18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21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26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8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8"/>
      <c r="GO218" s="32"/>
      <c r="GP218" s="32"/>
      <c r="GQ218" s="32"/>
      <c r="GR218" s="32"/>
      <c r="GS218" s="32"/>
      <c r="GT218" s="32"/>
      <c r="GU218" s="32"/>
      <c r="GV218" s="32"/>
      <c r="GW218" s="32"/>
      <c r="GX218" s="32"/>
      <c r="GY218" s="32"/>
      <c r="GZ218" s="32"/>
      <c r="HA218" s="32"/>
      <c r="HB218" s="32"/>
      <c r="HC218" s="32"/>
      <c r="HD218" s="32"/>
      <c r="HE218" s="32"/>
      <c r="HF218" s="32"/>
      <c r="HG218" s="32"/>
      <c r="HH218" s="32"/>
      <c r="HI218" s="32"/>
      <c r="HJ218" s="32"/>
      <c r="HK218" s="32"/>
      <c r="HL218" s="32"/>
      <c r="HM218" s="32"/>
      <c r="HN218" s="32"/>
      <c r="HO218" s="32"/>
      <c r="HP218" s="32"/>
      <c r="HQ218" s="32"/>
      <c r="HR218" s="32"/>
      <c r="HS218" s="32"/>
      <c r="HT218" s="32"/>
      <c r="HU218" s="32"/>
      <c r="HV218" s="32"/>
      <c r="HW218" s="32"/>
      <c r="HX218" s="32"/>
      <c r="HY218" s="32"/>
      <c r="HZ218" s="32"/>
      <c r="IA218" s="32"/>
      <c r="IB218" s="32"/>
      <c r="IC218" s="32"/>
      <c r="ID218" s="32"/>
      <c r="IE218" s="32"/>
      <c r="IF218" s="32"/>
      <c r="IG218" s="32"/>
      <c r="IH218" s="32"/>
      <c r="II218" s="32"/>
      <c r="IJ218" s="32"/>
      <c r="IK218" s="32"/>
      <c r="IL218" s="32"/>
      <c r="IM218" s="32"/>
      <c r="IN218" s="32"/>
      <c r="IO218" s="32"/>
      <c r="IP218" s="32"/>
      <c r="IQ218" s="32"/>
      <c r="IR218" s="32"/>
      <c r="IS218" s="32"/>
      <c r="IT218" s="32"/>
      <c r="IU218" s="32"/>
      <c r="IV218" s="32"/>
      <c r="IW218" s="32"/>
      <c r="IX218" s="32"/>
      <c r="IY218" s="32"/>
      <c r="IZ218" s="32"/>
      <c r="JA218" s="32"/>
      <c r="JB218" s="32"/>
      <c r="JC218" s="32"/>
      <c r="JD218" s="32"/>
      <c r="JE218" s="32"/>
      <c r="JF218" s="32"/>
      <c r="JG218" s="32"/>
      <c r="JH218" s="32"/>
      <c r="JI218" s="32"/>
      <c r="JJ218" s="32"/>
      <c r="JK218" s="32"/>
      <c r="JL218" s="32"/>
      <c r="JM218" s="32"/>
      <c r="JN218" s="32"/>
      <c r="JO218" s="32"/>
      <c r="JP218" s="32"/>
      <c r="JQ218" s="32"/>
      <c r="JR218" s="32"/>
      <c r="JS218" s="34"/>
      <c r="JT218" s="2"/>
    </row>
    <row r="219" spans="1:280" x14ac:dyDescent="0.25">
      <c r="A219" s="13"/>
      <c r="B219" s="13"/>
      <c r="C219" s="18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21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26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8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8"/>
      <c r="GO219" s="32"/>
      <c r="GP219" s="32"/>
      <c r="GQ219" s="32"/>
      <c r="GR219" s="32"/>
      <c r="GS219" s="32"/>
      <c r="GT219" s="32"/>
      <c r="GU219" s="32"/>
      <c r="GV219" s="32"/>
      <c r="GW219" s="32"/>
      <c r="GX219" s="32"/>
      <c r="GY219" s="32"/>
      <c r="GZ219" s="32"/>
      <c r="HA219" s="32"/>
      <c r="HB219" s="32"/>
      <c r="HC219" s="32"/>
      <c r="HD219" s="32"/>
      <c r="HE219" s="32"/>
      <c r="HF219" s="32"/>
      <c r="HG219" s="32"/>
      <c r="HH219" s="32"/>
      <c r="HI219" s="32"/>
      <c r="HJ219" s="32"/>
      <c r="HK219" s="32"/>
      <c r="HL219" s="32"/>
      <c r="HM219" s="32"/>
      <c r="HN219" s="32"/>
      <c r="HO219" s="32"/>
      <c r="HP219" s="32"/>
      <c r="HQ219" s="32"/>
      <c r="HR219" s="32"/>
      <c r="HS219" s="32"/>
      <c r="HT219" s="32"/>
      <c r="HU219" s="32"/>
      <c r="HV219" s="32"/>
      <c r="HW219" s="32"/>
      <c r="HX219" s="32"/>
      <c r="HY219" s="32"/>
      <c r="HZ219" s="32"/>
      <c r="IA219" s="32"/>
      <c r="IB219" s="32"/>
      <c r="IC219" s="32"/>
      <c r="ID219" s="32"/>
      <c r="IE219" s="32"/>
      <c r="IF219" s="32"/>
      <c r="IG219" s="32"/>
      <c r="IH219" s="32"/>
      <c r="II219" s="32"/>
      <c r="IJ219" s="32"/>
      <c r="IK219" s="32"/>
      <c r="IL219" s="32"/>
      <c r="IM219" s="32"/>
      <c r="IN219" s="32"/>
      <c r="IO219" s="32"/>
      <c r="IP219" s="32"/>
      <c r="IQ219" s="32"/>
      <c r="IR219" s="32"/>
      <c r="IS219" s="32"/>
      <c r="IT219" s="32"/>
      <c r="IU219" s="32"/>
      <c r="IV219" s="32"/>
      <c r="IW219" s="32"/>
      <c r="IX219" s="32"/>
      <c r="IY219" s="32"/>
      <c r="IZ219" s="32"/>
      <c r="JA219" s="32"/>
      <c r="JB219" s="32"/>
      <c r="JC219" s="32"/>
      <c r="JD219" s="32"/>
      <c r="JE219" s="32"/>
      <c r="JF219" s="32"/>
      <c r="JG219" s="32"/>
      <c r="JH219" s="32"/>
      <c r="JI219" s="32"/>
      <c r="JJ219" s="32"/>
      <c r="JK219" s="32"/>
      <c r="JL219" s="32"/>
      <c r="JM219" s="32"/>
      <c r="JN219" s="32"/>
      <c r="JO219" s="32"/>
      <c r="JP219" s="32"/>
      <c r="JQ219" s="32"/>
      <c r="JR219" s="32"/>
      <c r="JS219" s="34"/>
      <c r="JT219" s="2"/>
    </row>
    <row r="220" spans="1:280" x14ac:dyDescent="0.25">
      <c r="A220" s="13"/>
      <c r="B220" s="13"/>
      <c r="C220" s="18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21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26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8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8"/>
      <c r="GO220" s="32"/>
      <c r="GP220" s="32"/>
      <c r="GQ220" s="32"/>
      <c r="GR220" s="32"/>
      <c r="GS220" s="32"/>
      <c r="GT220" s="32"/>
      <c r="GU220" s="32"/>
      <c r="GV220" s="32"/>
      <c r="GW220" s="32"/>
      <c r="GX220" s="32"/>
      <c r="GY220" s="32"/>
      <c r="GZ220" s="32"/>
      <c r="HA220" s="32"/>
      <c r="HB220" s="32"/>
      <c r="HC220" s="32"/>
      <c r="HD220" s="32"/>
      <c r="HE220" s="32"/>
      <c r="HF220" s="32"/>
      <c r="HG220" s="32"/>
      <c r="HH220" s="32"/>
      <c r="HI220" s="32"/>
      <c r="HJ220" s="32"/>
      <c r="HK220" s="32"/>
      <c r="HL220" s="32"/>
      <c r="HM220" s="32"/>
      <c r="HN220" s="32"/>
      <c r="HO220" s="32"/>
      <c r="HP220" s="32"/>
      <c r="HQ220" s="32"/>
      <c r="HR220" s="32"/>
      <c r="HS220" s="32"/>
      <c r="HT220" s="32"/>
      <c r="HU220" s="32"/>
      <c r="HV220" s="32"/>
      <c r="HW220" s="32"/>
      <c r="HX220" s="32"/>
      <c r="HY220" s="32"/>
      <c r="HZ220" s="32"/>
      <c r="IA220" s="32"/>
      <c r="IB220" s="32"/>
      <c r="IC220" s="32"/>
      <c r="ID220" s="32"/>
      <c r="IE220" s="32"/>
      <c r="IF220" s="32"/>
      <c r="IG220" s="32"/>
      <c r="IH220" s="32"/>
      <c r="II220" s="32"/>
      <c r="IJ220" s="32"/>
      <c r="IK220" s="32"/>
      <c r="IL220" s="32"/>
      <c r="IM220" s="32"/>
      <c r="IN220" s="32"/>
      <c r="IO220" s="32"/>
      <c r="IP220" s="32"/>
      <c r="IQ220" s="32"/>
      <c r="IR220" s="32"/>
      <c r="IS220" s="32"/>
      <c r="IT220" s="32"/>
      <c r="IU220" s="32"/>
      <c r="IV220" s="32"/>
      <c r="IW220" s="32"/>
      <c r="IX220" s="32"/>
      <c r="IY220" s="32"/>
      <c r="IZ220" s="32"/>
      <c r="JA220" s="32"/>
      <c r="JB220" s="32"/>
      <c r="JC220" s="32"/>
      <c r="JD220" s="32"/>
      <c r="JE220" s="32"/>
      <c r="JF220" s="32"/>
      <c r="JG220" s="32"/>
      <c r="JH220" s="32"/>
      <c r="JI220" s="32"/>
      <c r="JJ220" s="32"/>
      <c r="JK220" s="32"/>
      <c r="JL220" s="32"/>
      <c r="JM220" s="32"/>
      <c r="JN220" s="32"/>
      <c r="JO220" s="32"/>
      <c r="JP220" s="32"/>
      <c r="JQ220" s="32"/>
      <c r="JR220" s="32"/>
      <c r="JS220" s="34"/>
      <c r="JT220" s="2"/>
    </row>
    <row r="221" spans="1:280" x14ac:dyDescent="0.25">
      <c r="A221" s="13"/>
      <c r="B221" s="13"/>
      <c r="C221" s="18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21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26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8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8"/>
      <c r="GO221" s="32"/>
      <c r="GP221" s="32"/>
      <c r="GQ221" s="32"/>
      <c r="GR221" s="32"/>
      <c r="GS221" s="32"/>
      <c r="GT221" s="32"/>
      <c r="GU221" s="32"/>
      <c r="GV221" s="32"/>
      <c r="GW221" s="32"/>
      <c r="GX221" s="32"/>
      <c r="GY221" s="32"/>
      <c r="GZ221" s="32"/>
      <c r="HA221" s="32"/>
      <c r="HB221" s="32"/>
      <c r="HC221" s="32"/>
      <c r="HD221" s="32"/>
      <c r="HE221" s="32"/>
      <c r="HF221" s="32"/>
      <c r="HG221" s="32"/>
      <c r="HH221" s="32"/>
      <c r="HI221" s="32"/>
      <c r="HJ221" s="32"/>
      <c r="HK221" s="32"/>
      <c r="HL221" s="32"/>
      <c r="HM221" s="32"/>
      <c r="HN221" s="32"/>
      <c r="HO221" s="32"/>
      <c r="HP221" s="32"/>
      <c r="HQ221" s="32"/>
      <c r="HR221" s="32"/>
      <c r="HS221" s="32"/>
      <c r="HT221" s="32"/>
      <c r="HU221" s="32"/>
      <c r="HV221" s="32"/>
      <c r="HW221" s="32"/>
      <c r="HX221" s="32"/>
      <c r="HY221" s="32"/>
      <c r="HZ221" s="32"/>
      <c r="IA221" s="32"/>
      <c r="IB221" s="32"/>
      <c r="IC221" s="32"/>
      <c r="ID221" s="32"/>
      <c r="IE221" s="32"/>
      <c r="IF221" s="32"/>
      <c r="IG221" s="32"/>
      <c r="IH221" s="32"/>
      <c r="II221" s="32"/>
      <c r="IJ221" s="32"/>
      <c r="IK221" s="32"/>
      <c r="IL221" s="32"/>
      <c r="IM221" s="32"/>
      <c r="IN221" s="32"/>
      <c r="IO221" s="32"/>
      <c r="IP221" s="32"/>
      <c r="IQ221" s="32"/>
      <c r="IR221" s="32"/>
      <c r="IS221" s="32"/>
      <c r="IT221" s="32"/>
      <c r="IU221" s="32"/>
      <c r="IV221" s="32"/>
      <c r="IW221" s="32"/>
      <c r="IX221" s="32"/>
      <c r="IY221" s="32"/>
      <c r="IZ221" s="32"/>
      <c r="JA221" s="32"/>
      <c r="JB221" s="32"/>
      <c r="JC221" s="32"/>
      <c r="JD221" s="32"/>
      <c r="JE221" s="32"/>
      <c r="JF221" s="32"/>
      <c r="JG221" s="32"/>
      <c r="JH221" s="32"/>
      <c r="JI221" s="32"/>
      <c r="JJ221" s="32"/>
      <c r="JK221" s="32"/>
      <c r="JL221" s="32"/>
      <c r="JM221" s="32"/>
      <c r="JN221" s="32"/>
      <c r="JO221" s="32"/>
      <c r="JP221" s="32"/>
      <c r="JQ221" s="32"/>
      <c r="JR221" s="32"/>
      <c r="JS221" s="34"/>
      <c r="JT221" s="2"/>
    </row>
    <row r="222" spans="1:280" x14ac:dyDescent="0.25">
      <c r="A222" s="13"/>
      <c r="B222" s="13"/>
      <c r="C222" s="18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21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26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8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8"/>
      <c r="GO222" s="32"/>
      <c r="GP222" s="32"/>
      <c r="GQ222" s="32"/>
      <c r="GR222" s="32"/>
      <c r="GS222" s="32"/>
      <c r="GT222" s="32"/>
      <c r="GU222" s="32"/>
      <c r="GV222" s="32"/>
      <c r="GW222" s="32"/>
      <c r="GX222" s="32"/>
      <c r="GY222" s="32"/>
      <c r="GZ222" s="32"/>
      <c r="HA222" s="32"/>
      <c r="HB222" s="32"/>
      <c r="HC222" s="32"/>
      <c r="HD222" s="32"/>
      <c r="HE222" s="32"/>
      <c r="HF222" s="32"/>
      <c r="HG222" s="32"/>
      <c r="HH222" s="32"/>
      <c r="HI222" s="32"/>
      <c r="HJ222" s="32"/>
      <c r="HK222" s="32"/>
      <c r="HL222" s="32"/>
      <c r="HM222" s="32"/>
      <c r="HN222" s="32"/>
      <c r="HO222" s="32"/>
      <c r="HP222" s="32"/>
      <c r="HQ222" s="32"/>
      <c r="HR222" s="32"/>
      <c r="HS222" s="32"/>
      <c r="HT222" s="32"/>
      <c r="HU222" s="32"/>
      <c r="HV222" s="32"/>
      <c r="HW222" s="32"/>
      <c r="HX222" s="32"/>
      <c r="HY222" s="32"/>
      <c r="HZ222" s="32"/>
      <c r="IA222" s="32"/>
      <c r="IB222" s="32"/>
      <c r="IC222" s="32"/>
      <c r="ID222" s="32"/>
      <c r="IE222" s="32"/>
      <c r="IF222" s="32"/>
      <c r="IG222" s="32"/>
      <c r="IH222" s="32"/>
      <c r="II222" s="32"/>
      <c r="IJ222" s="32"/>
      <c r="IK222" s="32"/>
      <c r="IL222" s="32"/>
      <c r="IM222" s="32"/>
      <c r="IN222" s="32"/>
      <c r="IO222" s="32"/>
      <c r="IP222" s="32"/>
      <c r="IQ222" s="32"/>
      <c r="IR222" s="32"/>
      <c r="IS222" s="32"/>
      <c r="IT222" s="32"/>
      <c r="IU222" s="32"/>
      <c r="IV222" s="32"/>
      <c r="IW222" s="32"/>
      <c r="IX222" s="32"/>
      <c r="IY222" s="32"/>
      <c r="IZ222" s="32"/>
      <c r="JA222" s="32"/>
      <c r="JB222" s="32"/>
      <c r="JC222" s="32"/>
      <c r="JD222" s="32"/>
      <c r="JE222" s="32"/>
      <c r="JF222" s="32"/>
      <c r="JG222" s="32"/>
      <c r="JH222" s="32"/>
      <c r="JI222" s="32"/>
      <c r="JJ222" s="32"/>
      <c r="JK222" s="32"/>
      <c r="JL222" s="32"/>
      <c r="JM222" s="32"/>
      <c r="JN222" s="32"/>
      <c r="JO222" s="32"/>
      <c r="JP222" s="32"/>
      <c r="JQ222" s="32"/>
      <c r="JR222" s="32"/>
      <c r="JS222" s="34"/>
      <c r="JT222" s="2"/>
    </row>
    <row r="223" spans="1:280" x14ac:dyDescent="0.25">
      <c r="A223" s="13"/>
      <c r="B223" s="13"/>
      <c r="C223" s="18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21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26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8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8"/>
      <c r="GO223" s="32"/>
      <c r="GP223" s="32"/>
      <c r="GQ223" s="32"/>
      <c r="GR223" s="32"/>
      <c r="GS223" s="32"/>
      <c r="GT223" s="32"/>
      <c r="GU223" s="32"/>
      <c r="GV223" s="32"/>
      <c r="GW223" s="32"/>
      <c r="GX223" s="32"/>
      <c r="GY223" s="32"/>
      <c r="GZ223" s="32"/>
      <c r="HA223" s="32"/>
      <c r="HB223" s="32"/>
      <c r="HC223" s="32"/>
      <c r="HD223" s="32"/>
      <c r="HE223" s="32"/>
      <c r="HF223" s="32"/>
      <c r="HG223" s="32"/>
      <c r="HH223" s="32"/>
      <c r="HI223" s="32"/>
      <c r="HJ223" s="32"/>
      <c r="HK223" s="32"/>
      <c r="HL223" s="32"/>
      <c r="HM223" s="32"/>
      <c r="HN223" s="32"/>
      <c r="HO223" s="32"/>
      <c r="HP223" s="32"/>
      <c r="HQ223" s="32"/>
      <c r="HR223" s="32"/>
      <c r="HS223" s="32"/>
      <c r="HT223" s="32"/>
      <c r="HU223" s="32"/>
      <c r="HV223" s="32"/>
      <c r="HW223" s="32"/>
      <c r="HX223" s="32"/>
      <c r="HY223" s="32"/>
      <c r="HZ223" s="32"/>
      <c r="IA223" s="32"/>
      <c r="IB223" s="32"/>
      <c r="IC223" s="32"/>
      <c r="ID223" s="32"/>
      <c r="IE223" s="32"/>
      <c r="IF223" s="32"/>
      <c r="IG223" s="32"/>
      <c r="IH223" s="32"/>
      <c r="II223" s="32"/>
      <c r="IJ223" s="32"/>
      <c r="IK223" s="32"/>
      <c r="IL223" s="32"/>
      <c r="IM223" s="32"/>
      <c r="IN223" s="32"/>
      <c r="IO223" s="32"/>
      <c r="IP223" s="32"/>
      <c r="IQ223" s="32"/>
      <c r="IR223" s="32"/>
      <c r="IS223" s="32"/>
      <c r="IT223" s="32"/>
      <c r="IU223" s="32"/>
      <c r="IV223" s="32"/>
      <c r="IW223" s="32"/>
      <c r="IX223" s="32"/>
      <c r="IY223" s="32"/>
      <c r="IZ223" s="32"/>
      <c r="JA223" s="32"/>
      <c r="JB223" s="32"/>
      <c r="JC223" s="32"/>
      <c r="JD223" s="32"/>
      <c r="JE223" s="32"/>
      <c r="JF223" s="32"/>
      <c r="JG223" s="32"/>
      <c r="JH223" s="32"/>
      <c r="JI223" s="32"/>
      <c r="JJ223" s="32"/>
      <c r="JK223" s="32"/>
      <c r="JL223" s="32"/>
      <c r="JM223" s="32"/>
      <c r="JN223" s="32"/>
      <c r="JO223" s="32"/>
      <c r="JP223" s="32"/>
      <c r="JQ223" s="32"/>
      <c r="JR223" s="32"/>
      <c r="JS223" s="34"/>
      <c r="JT223" s="2"/>
    </row>
    <row r="224" spans="1:280" x14ac:dyDescent="0.25">
      <c r="A224" s="13"/>
      <c r="B224" s="13"/>
      <c r="C224" s="18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21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26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8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8"/>
      <c r="GO224" s="32"/>
      <c r="GP224" s="32"/>
      <c r="GQ224" s="32"/>
      <c r="GR224" s="32"/>
      <c r="GS224" s="32"/>
      <c r="GT224" s="32"/>
      <c r="GU224" s="32"/>
      <c r="GV224" s="32"/>
      <c r="GW224" s="32"/>
      <c r="GX224" s="32"/>
      <c r="GY224" s="32"/>
      <c r="GZ224" s="32"/>
      <c r="HA224" s="32"/>
      <c r="HB224" s="32"/>
      <c r="HC224" s="32"/>
      <c r="HD224" s="32"/>
      <c r="HE224" s="32"/>
      <c r="HF224" s="32"/>
      <c r="HG224" s="32"/>
      <c r="HH224" s="32"/>
      <c r="HI224" s="32"/>
      <c r="HJ224" s="32"/>
      <c r="HK224" s="32"/>
      <c r="HL224" s="32"/>
      <c r="HM224" s="32"/>
      <c r="HN224" s="32"/>
      <c r="HO224" s="32"/>
      <c r="HP224" s="32"/>
      <c r="HQ224" s="32"/>
      <c r="HR224" s="32"/>
      <c r="HS224" s="32"/>
      <c r="HT224" s="32"/>
      <c r="HU224" s="32"/>
      <c r="HV224" s="32"/>
      <c r="HW224" s="32"/>
      <c r="HX224" s="32"/>
      <c r="HY224" s="32"/>
      <c r="HZ224" s="32"/>
      <c r="IA224" s="32"/>
      <c r="IB224" s="32"/>
      <c r="IC224" s="32"/>
      <c r="ID224" s="32"/>
      <c r="IE224" s="32"/>
      <c r="IF224" s="32"/>
      <c r="IG224" s="32"/>
      <c r="IH224" s="32"/>
      <c r="II224" s="32"/>
      <c r="IJ224" s="32"/>
      <c r="IK224" s="32"/>
      <c r="IL224" s="32"/>
      <c r="IM224" s="32"/>
      <c r="IN224" s="32"/>
      <c r="IO224" s="32"/>
      <c r="IP224" s="32"/>
      <c r="IQ224" s="32"/>
      <c r="IR224" s="32"/>
      <c r="IS224" s="32"/>
      <c r="IT224" s="32"/>
      <c r="IU224" s="32"/>
      <c r="IV224" s="32"/>
      <c r="IW224" s="32"/>
      <c r="IX224" s="32"/>
      <c r="IY224" s="32"/>
      <c r="IZ224" s="32"/>
      <c r="JA224" s="32"/>
      <c r="JB224" s="32"/>
      <c r="JC224" s="32"/>
      <c r="JD224" s="32"/>
      <c r="JE224" s="32"/>
      <c r="JF224" s="32"/>
      <c r="JG224" s="32"/>
      <c r="JH224" s="32"/>
      <c r="JI224" s="32"/>
      <c r="JJ224" s="32"/>
      <c r="JK224" s="32"/>
      <c r="JL224" s="32"/>
      <c r="JM224" s="32"/>
      <c r="JN224" s="32"/>
      <c r="JO224" s="32"/>
      <c r="JP224" s="32"/>
      <c r="JQ224" s="32"/>
      <c r="JR224" s="32"/>
      <c r="JS224" s="34"/>
      <c r="JT224" s="2"/>
    </row>
    <row r="225" spans="1:280" x14ac:dyDescent="0.25">
      <c r="A225" s="13"/>
      <c r="B225" s="13"/>
      <c r="C225" s="18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21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26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8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8"/>
      <c r="GO225" s="32"/>
      <c r="GP225" s="32"/>
      <c r="GQ225" s="32"/>
      <c r="GR225" s="32"/>
      <c r="GS225" s="32"/>
      <c r="GT225" s="32"/>
      <c r="GU225" s="32"/>
      <c r="GV225" s="32"/>
      <c r="GW225" s="32"/>
      <c r="GX225" s="32"/>
      <c r="GY225" s="32"/>
      <c r="GZ225" s="32"/>
      <c r="HA225" s="32"/>
      <c r="HB225" s="32"/>
      <c r="HC225" s="32"/>
      <c r="HD225" s="32"/>
      <c r="HE225" s="32"/>
      <c r="HF225" s="32"/>
      <c r="HG225" s="32"/>
      <c r="HH225" s="32"/>
      <c r="HI225" s="32"/>
      <c r="HJ225" s="32"/>
      <c r="HK225" s="32"/>
      <c r="HL225" s="32"/>
      <c r="HM225" s="32"/>
      <c r="HN225" s="32"/>
      <c r="HO225" s="32"/>
      <c r="HP225" s="32"/>
      <c r="HQ225" s="32"/>
      <c r="HR225" s="32"/>
      <c r="HS225" s="32"/>
      <c r="HT225" s="32"/>
      <c r="HU225" s="32"/>
      <c r="HV225" s="32"/>
      <c r="HW225" s="32"/>
      <c r="HX225" s="32"/>
      <c r="HY225" s="32"/>
      <c r="HZ225" s="32"/>
      <c r="IA225" s="32"/>
      <c r="IB225" s="32"/>
      <c r="IC225" s="32"/>
      <c r="ID225" s="32"/>
      <c r="IE225" s="32"/>
      <c r="IF225" s="32"/>
      <c r="IG225" s="32"/>
      <c r="IH225" s="32"/>
      <c r="II225" s="32"/>
      <c r="IJ225" s="32"/>
      <c r="IK225" s="32"/>
      <c r="IL225" s="32"/>
      <c r="IM225" s="32"/>
      <c r="IN225" s="32"/>
      <c r="IO225" s="32"/>
      <c r="IP225" s="32"/>
      <c r="IQ225" s="32"/>
      <c r="IR225" s="32"/>
      <c r="IS225" s="32"/>
      <c r="IT225" s="32"/>
      <c r="IU225" s="32"/>
      <c r="IV225" s="32"/>
      <c r="IW225" s="32"/>
      <c r="IX225" s="32"/>
      <c r="IY225" s="32"/>
      <c r="IZ225" s="32"/>
      <c r="JA225" s="32"/>
      <c r="JB225" s="32"/>
      <c r="JC225" s="32"/>
      <c r="JD225" s="32"/>
      <c r="JE225" s="32"/>
      <c r="JF225" s="32"/>
      <c r="JG225" s="32"/>
      <c r="JH225" s="32"/>
      <c r="JI225" s="32"/>
      <c r="JJ225" s="32"/>
      <c r="JK225" s="32"/>
      <c r="JL225" s="32"/>
      <c r="JM225" s="32"/>
      <c r="JN225" s="32"/>
      <c r="JO225" s="32"/>
      <c r="JP225" s="32"/>
      <c r="JQ225" s="32"/>
      <c r="JR225" s="32"/>
      <c r="JS225" s="34"/>
      <c r="JT225" s="2"/>
    </row>
    <row r="226" spans="1:280" x14ac:dyDescent="0.25">
      <c r="A226" s="13"/>
      <c r="B226" s="13"/>
      <c r="C226" s="18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21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26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8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8"/>
      <c r="GO226" s="32"/>
      <c r="GP226" s="32"/>
      <c r="GQ226" s="32"/>
      <c r="GR226" s="32"/>
      <c r="GS226" s="32"/>
      <c r="GT226" s="32"/>
      <c r="GU226" s="32"/>
      <c r="GV226" s="32"/>
      <c r="GW226" s="32"/>
      <c r="GX226" s="32"/>
      <c r="GY226" s="32"/>
      <c r="GZ226" s="32"/>
      <c r="HA226" s="32"/>
      <c r="HB226" s="32"/>
      <c r="HC226" s="32"/>
      <c r="HD226" s="32"/>
      <c r="HE226" s="32"/>
      <c r="HF226" s="32"/>
      <c r="HG226" s="32"/>
      <c r="HH226" s="32"/>
      <c r="HI226" s="32"/>
      <c r="HJ226" s="32"/>
      <c r="HK226" s="32"/>
      <c r="HL226" s="32"/>
      <c r="HM226" s="32"/>
      <c r="HN226" s="32"/>
      <c r="HO226" s="32"/>
      <c r="HP226" s="32"/>
      <c r="HQ226" s="32"/>
      <c r="HR226" s="32"/>
      <c r="HS226" s="32"/>
      <c r="HT226" s="32"/>
      <c r="HU226" s="32"/>
      <c r="HV226" s="32"/>
      <c r="HW226" s="32"/>
      <c r="HX226" s="32"/>
      <c r="HY226" s="32"/>
      <c r="HZ226" s="32"/>
      <c r="IA226" s="32"/>
      <c r="IB226" s="32"/>
      <c r="IC226" s="32"/>
      <c r="ID226" s="32"/>
      <c r="IE226" s="32"/>
      <c r="IF226" s="32"/>
      <c r="IG226" s="32"/>
      <c r="IH226" s="32"/>
      <c r="II226" s="32"/>
      <c r="IJ226" s="32"/>
      <c r="IK226" s="32"/>
      <c r="IL226" s="32"/>
      <c r="IM226" s="32"/>
      <c r="IN226" s="32"/>
      <c r="IO226" s="32"/>
      <c r="IP226" s="32"/>
      <c r="IQ226" s="32"/>
      <c r="IR226" s="32"/>
      <c r="IS226" s="32"/>
      <c r="IT226" s="32"/>
      <c r="IU226" s="32"/>
      <c r="IV226" s="32"/>
      <c r="IW226" s="32"/>
      <c r="IX226" s="32"/>
      <c r="IY226" s="32"/>
      <c r="IZ226" s="32"/>
      <c r="JA226" s="32"/>
      <c r="JB226" s="32"/>
      <c r="JC226" s="32"/>
      <c r="JD226" s="32"/>
      <c r="JE226" s="32"/>
      <c r="JF226" s="32"/>
      <c r="JG226" s="32"/>
      <c r="JH226" s="32"/>
      <c r="JI226" s="32"/>
      <c r="JJ226" s="32"/>
      <c r="JK226" s="32"/>
      <c r="JL226" s="32"/>
      <c r="JM226" s="32"/>
      <c r="JN226" s="32"/>
      <c r="JO226" s="32"/>
      <c r="JP226" s="32"/>
      <c r="JQ226" s="32"/>
      <c r="JR226" s="32"/>
      <c r="JS226" s="34"/>
      <c r="JT226" s="2"/>
    </row>
    <row r="227" spans="1:280" x14ac:dyDescent="0.25">
      <c r="A227" s="13"/>
      <c r="B227" s="13"/>
      <c r="C227" s="18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21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26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8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8"/>
      <c r="GO227" s="32"/>
      <c r="GP227" s="32"/>
      <c r="GQ227" s="32"/>
      <c r="GR227" s="32"/>
      <c r="GS227" s="32"/>
      <c r="GT227" s="32"/>
      <c r="GU227" s="32"/>
      <c r="GV227" s="32"/>
      <c r="GW227" s="32"/>
      <c r="GX227" s="32"/>
      <c r="GY227" s="32"/>
      <c r="GZ227" s="32"/>
      <c r="HA227" s="32"/>
      <c r="HB227" s="32"/>
      <c r="HC227" s="32"/>
      <c r="HD227" s="32"/>
      <c r="HE227" s="32"/>
      <c r="HF227" s="32"/>
      <c r="HG227" s="32"/>
      <c r="HH227" s="32"/>
      <c r="HI227" s="32"/>
      <c r="HJ227" s="32"/>
      <c r="HK227" s="32"/>
      <c r="HL227" s="32"/>
      <c r="HM227" s="32"/>
      <c r="HN227" s="32"/>
      <c r="HO227" s="32"/>
      <c r="HP227" s="32"/>
      <c r="HQ227" s="32"/>
      <c r="HR227" s="32"/>
      <c r="HS227" s="32"/>
      <c r="HT227" s="32"/>
      <c r="HU227" s="32"/>
      <c r="HV227" s="32"/>
      <c r="HW227" s="32"/>
      <c r="HX227" s="32"/>
      <c r="HY227" s="32"/>
      <c r="HZ227" s="32"/>
      <c r="IA227" s="32"/>
      <c r="IB227" s="32"/>
      <c r="IC227" s="32"/>
      <c r="ID227" s="32"/>
      <c r="IE227" s="32"/>
      <c r="IF227" s="32"/>
      <c r="IG227" s="32"/>
      <c r="IH227" s="32"/>
      <c r="II227" s="32"/>
      <c r="IJ227" s="32"/>
      <c r="IK227" s="32"/>
      <c r="IL227" s="32"/>
      <c r="IM227" s="32"/>
      <c r="IN227" s="32"/>
      <c r="IO227" s="32"/>
      <c r="IP227" s="32"/>
      <c r="IQ227" s="32"/>
      <c r="IR227" s="32"/>
      <c r="IS227" s="32"/>
      <c r="IT227" s="32"/>
      <c r="IU227" s="32"/>
      <c r="IV227" s="32"/>
      <c r="IW227" s="32"/>
      <c r="IX227" s="32"/>
      <c r="IY227" s="32"/>
      <c r="IZ227" s="32"/>
      <c r="JA227" s="32"/>
      <c r="JB227" s="32"/>
      <c r="JC227" s="32"/>
      <c r="JD227" s="32"/>
      <c r="JE227" s="32"/>
      <c r="JF227" s="32"/>
      <c r="JG227" s="32"/>
      <c r="JH227" s="32"/>
      <c r="JI227" s="32"/>
      <c r="JJ227" s="32"/>
      <c r="JK227" s="32"/>
      <c r="JL227" s="32"/>
      <c r="JM227" s="32"/>
      <c r="JN227" s="32"/>
      <c r="JO227" s="32"/>
      <c r="JP227" s="32"/>
      <c r="JQ227" s="32"/>
      <c r="JR227" s="32"/>
      <c r="JS227" s="34"/>
      <c r="JT227" s="2"/>
    </row>
    <row r="228" spans="1:280" x14ac:dyDescent="0.25">
      <c r="A228" s="13"/>
      <c r="B228" s="13"/>
      <c r="C228" s="18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21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26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8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8"/>
      <c r="GO228" s="32"/>
      <c r="GP228" s="32"/>
      <c r="GQ228" s="32"/>
      <c r="GR228" s="32"/>
      <c r="GS228" s="32"/>
      <c r="GT228" s="32"/>
      <c r="GU228" s="32"/>
      <c r="GV228" s="32"/>
      <c r="GW228" s="32"/>
      <c r="GX228" s="32"/>
      <c r="GY228" s="32"/>
      <c r="GZ228" s="32"/>
      <c r="HA228" s="32"/>
      <c r="HB228" s="32"/>
      <c r="HC228" s="32"/>
      <c r="HD228" s="32"/>
      <c r="HE228" s="32"/>
      <c r="HF228" s="32"/>
      <c r="HG228" s="32"/>
      <c r="HH228" s="32"/>
      <c r="HI228" s="32"/>
      <c r="HJ228" s="32"/>
      <c r="HK228" s="32"/>
      <c r="HL228" s="32"/>
      <c r="HM228" s="32"/>
      <c r="HN228" s="32"/>
      <c r="HO228" s="32"/>
      <c r="HP228" s="32"/>
      <c r="HQ228" s="32"/>
      <c r="HR228" s="32"/>
      <c r="HS228" s="32"/>
      <c r="HT228" s="32"/>
      <c r="HU228" s="32"/>
      <c r="HV228" s="32"/>
      <c r="HW228" s="32"/>
      <c r="HX228" s="32"/>
      <c r="HY228" s="32"/>
      <c r="HZ228" s="32"/>
      <c r="IA228" s="32"/>
      <c r="IB228" s="32"/>
      <c r="IC228" s="32"/>
      <c r="ID228" s="32"/>
      <c r="IE228" s="32"/>
      <c r="IF228" s="32"/>
      <c r="IG228" s="32"/>
      <c r="IH228" s="32"/>
      <c r="II228" s="32"/>
      <c r="IJ228" s="32"/>
      <c r="IK228" s="32"/>
      <c r="IL228" s="32"/>
      <c r="IM228" s="32"/>
      <c r="IN228" s="32"/>
      <c r="IO228" s="32"/>
      <c r="IP228" s="32"/>
      <c r="IQ228" s="32"/>
      <c r="IR228" s="32"/>
      <c r="IS228" s="32"/>
      <c r="IT228" s="32"/>
      <c r="IU228" s="32"/>
      <c r="IV228" s="32"/>
      <c r="IW228" s="32"/>
      <c r="IX228" s="32"/>
      <c r="IY228" s="32"/>
      <c r="IZ228" s="32"/>
      <c r="JA228" s="32"/>
      <c r="JB228" s="32"/>
      <c r="JC228" s="32"/>
      <c r="JD228" s="32"/>
      <c r="JE228" s="32"/>
      <c r="JF228" s="32"/>
      <c r="JG228" s="32"/>
      <c r="JH228" s="32"/>
      <c r="JI228" s="32"/>
      <c r="JJ228" s="32"/>
      <c r="JK228" s="32"/>
      <c r="JL228" s="32"/>
      <c r="JM228" s="32"/>
      <c r="JN228" s="32"/>
      <c r="JO228" s="32"/>
      <c r="JP228" s="32"/>
      <c r="JQ228" s="32"/>
      <c r="JR228" s="32"/>
      <c r="JS228" s="34"/>
      <c r="JT228" s="2"/>
    </row>
    <row r="229" spans="1:280" x14ac:dyDescent="0.25">
      <c r="A229" s="13"/>
      <c r="B229" s="13"/>
      <c r="C229" s="18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21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26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8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8"/>
      <c r="GO229" s="32"/>
      <c r="GP229" s="32"/>
      <c r="GQ229" s="32"/>
      <c r="GR229" s="32"/>
      <c r="GS229" s="32"/>
      <c r="GT229" s="32"/>
      <c r="GU229" s="32"/>
      <c r="GV229" s="32"/>
      <c r="GW229" s="32"/>
      <c r="GX229" s="32"/>
      <c r="GY229" s="32"/>
      <c r="GZ229" s="32"/>
      <c r="HA229" s="32"/>
      <c r="HB229" s="32"/>
      <c r="HC229" s="32"/>
      <c r="HD229" s="32"/>
      <c r="HE229" s="32"/>
      <c r="HF229" s="32"/>
      <c r="HG229" s="32"/>
      <c r="HH229" s="32"/>
      <c r="HI229" s="32"/>
      <c r="HJ229" s="32"/>
      <c r="HK229" s="32"/>
      <c r="HL229" s="32"/>
      <c r="HM229" s="32"/>
      <c r="HN229" s="32"/>
      <c r="HO229" s="32"/>
      <c r="HP229" s="32"/>
      <c r="HQ229" s="32"/>
      <c r="HR229" s="32"/>
      <c r="HS229" s="32"/>
      <c r="HT229" s="32"/>
      <c r="HU229" s="32"/>
      <c r="HV229" s="32"/>
      <c r="HW229" s="32"/>
      <c r="HX229" s="32"/>
      <c r="HY229" s="32"/>
      <c r="HZ229" s="32"/>
      <c r="IA229" s="32"/>
      <c r="IB229" s="32"/>
      <c r="IC229" s="32"/>
      <c r="ID229" s="32"/>
      <c r="IE229" s="32"/>
      <c r="IF229" s="32"/>
      <c r="IG229" s="32"/>
      <c r="IH229" s="32"/>
      <c r="II229" s="32"/>
      <c r="IJ229" s="32"/>
      <c r="IK229" s="32"/>
      <c r="IL229" s="32"/>
      <c r="IM229" s="32"/>
      <c r="IN229" s="32"/>
      <c r="IO229" s="32"/>
      <c r="IP229" s="32"/>
      <c r="IQ229" s="32"/>
      <c r="IR229" s="32"/>
      <c r="IS229" s="32"/>
      <c r="IT229" s="32"/>
      <c r="IU229" s="32"/>
      <c r="IV229" s="32"/>
      <c r="IW229" s="32"/>
      <c r="IX229" s="32"/>
      <c r="IY229" s="32"/>
      <c r="IZ229" s="32"/>
      <c r="JA229" s="32"/>
      <c r="JB229" s="32"/>
      <c r="JC229" s="32"/>
      <c r="JD229" s="32"/>
      <c r="JE229" s="32"/>
      <c r="JF229" s="32"/>
      <c r="JG229" s="32"/>
      <c r="JH229" s="32"/>
      <c r="JI229" s="32"/>
      <c r="JJ229" s="32"/>
      <c r="JK229" s="32"/>
      <c r="JL229" s="32"/>
      <c r="JM229" s="32"/>
      <c r="JN229" s="32"/>
      <c r="JO229" s="32"/>
      <c r="JP229" s="32"/>
      <c r="JQ229" s="32"/>
      <c r="JR229" s="32"/>
      <c r="JS229" s="34"/>
      <c r="JT229" s="2"/>
    </row>
    <row r="230" spans="1:280" x14ac:dyDescent="0.25">
      <c r="A230" s="13"/>
      <c r="B230" s="13"/>
      <c r="C230" s="18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21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26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8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8"/>
      <c r="GO230" s="32"/>
      <c r="GP230" s="32"/>
      <c r="GQ230" s="32"/>
      <c r="GR230" s="32"/>
      <c r="GS230" s="32"/>
      <c r="GT230" s="32"/>
      <c r="GU230" s="32"/>
      <c r="GV230" s="32"/>
      <c r="GW230" s="32"/>
      <c r="GX230" s="32"/>
      <c r="GY230" s="32"/>
      <c r="GZ230" s="32"/>
      <c r="HA230" s="32"/>
      <c r="HB230" s="32"/>
      <c r="HC230" s="32"/>
      <c r="HD230" s="32"/>
      <c r="HE230" s="32"/>
      <c r="HF230" s="32"/>
      <c r="HG230" s="32"/>
      <c r="HH230" s="32"/>
      <c r="HI230" s="32"/>
      <c r="HJ230" s="32"/>
      <c r="HK230" s="32"/>
      <c r="HL230" s="32"/>
      <c r="HM230" s="32"/>
      <c r="HN230" s="32"/>
      <c r="HO230" s="32"/>
      <c r="HP230" s="32"/>
      <c r="HQ230" s="32"/>
      <c r="HR230" s="32"/>
      <c r="HS230" s="32"/>
      <c r="HT230" s="32"/>
      <c r="HU230" s="32"/>
      <c r="HV230" s="32"/>
      <c r="HW230" s="32"/>
      <c r="HX230" s="32"/>
      <c r="HY230" s="32"/>
      <c r="HZ230" s="32"/>
      <c r="IA230" s="32"/>
      <c r="IB230" s="32"/>
      <c r="IC230" s="32"/>
      <c r="ID230" s="32"/>
      <c r="IE230" s="32"/>
      <c r="IF230" s="32"/>
      <c r="IG230" s="32"/>
      <c r="IH230" s="32"/>
      <c r="II230" s="32"/>
      <c r="IJ230" s="32"/>
      <c r="IK230" s="32"/>
      <c r="IL230" s="32"/>
      <c r="IM230" s="32"/>
      <c r="IN230" s="32"/>
      <c r="IO230" s="32"/>
      <c r="IP230" s="32"/>
      <c r="IQ230" s="32"/>
      <c r="IR230" s="32"/>
      <c r="IS230" s="32"/>
      <c r="IT230" s="32"/>
      <c r="IU230" s="32"/>
      <c r="IV230" s="32"/>
      <c r="IW230" s="32"/>
      <c r="IX230" s="32"/>
      <c r="IY230" s="32"/>
      <c r="IZ230" s="32"/>
      <c r="JA230" s="32"/>
      <c r="JB230" s="32"/>
      <c r="JC230" s="32"/>
      <c r="JD230" s="32"/>
      <c r="JE230" s="32"/>
      <c r="JF230" s="32"/>
      <c r="JG230" s="32"/>
      <c r="JH230" s="32"/>
      <c r="JI230" s="32"/>
      <c r="JJ230" s="32"/>
      <c r="JK230" s="32"/>
      <c r="JL230" s="32"/>
      <c r="JM230" s="32"/>
      <c r="JN230" s="32"/>
      <c r="JO230" s="32"/>
      <c r="JP230" s="32"/>
      <c r="JQ230" s="32"/>
      <c r="JR230" s="32"/>
      <c r="JS230" s="34"/>
      <c r="JT230" s="2"/>
    </row>
    <row r="231" spans="1:280" x14ac:dyDescent="0.25">
      <c r="A231" s="13"/>
      <c r="B231" s="13"/>
      <c r="C231" s="18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21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26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8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8"/>
      <c r="GO231" s="32"/>
      <c r="GP231" s="32"/>
      <c r="GQ231" s="32"/>
      <c r="GR231" s="32"/>
      <c r="GS231" s="32"/>
      <c r="GT231" s="32"/>
      <c r="GU231" s="32"/>
      <c r="GV231" s="32"/>
      <c r="GW231" s="32"/>
      <c r="GX231" s="32"/>
      <c r="GY231" s="32"/>
      <c r="GZ231" s="32"/>
      <c r="HA231" s="32"/>
      <c r="HB231" s="32"/>
      <c r="HC231" s="32"/>
      <c r="HD231" s="32"/>
      <c r="HE231" s="32"/>
      <c r="HF231" s="32"/>
      <c r="HG231" s="32"/>
      <c r="HH231" s="32"/>
      <c r="HI231" s="32"/>
      <c r="HJ231" s="32"/>
      <c r="HK231" s="32"/>
      <c r="HL231" s="32"/>
      <c r="HM231" s="32"/>
      <c r="HN231" s="32"/>
      <c r="HO231" s="32"/>
      <c r="HP231" s="32"/>
      <c r="HQ231" s="32"/>
      <c r="HR231" s="32"/>
      <c r="HS231" s="32"/>
      <c r="HT231" s="32"/>
      <c r="HU231" s="32"/>
      <c r="HV231" s="32"/>
      <c r="HW231" s="32"/>
      <c r="HX231" s="32"/>
      <c r="HY231" s="32"/>
      <c r="HZ231" s="32"/>
      <c r="IA231" s="32"/>
      <c r="IB231" s="32"/>
      <c r="IC231" s="32"/>
      <c r="ID231" s="32"/>
      <c r="IE231" s="32"/>
      <c r="IF231" s="32"/>
      <c r="IG231" s="32"/>
      <c r="IH231" s="32"/>
      <c r="II231" s="32"/>
      <c r="IJ231" s="32"/>
      <c r="IK231" s="32"/>
      <c r="IL231" s="32"/>
      <c r="IM231" s="32"/>
      <c r="IN231" s="32"/>
      <c r="IO231" s="32"/>
      <c r="IP231" s="32"/>
      <c r="IQ231" s="32"/>
      <c r="IR231" s="32"/>
      <c r="IS231" s="32"/>
      <c r="IT231" s="32"/>
      <c r="IU231" s="32"/>
      <c r="IV231" s="32"/>
      <c r="IW231" s="32"/>
      <c r="IX231" s="32"/>
      <c r="IY231" s="32"/>
      <c r="IZ231" s="32"/>
      <c r="JA231" s="32"/>
      <c r="JB231" s="32"/>
      <c r="JC231" s="32"/>
      <c r="JD231" s="32"/>
      <c r="JE231" s="32"/>
      <c r="JF231" s="32"/>
      <c r="JG231" s="32"/>
      <c r="JH231" s="32"/>
      <c r="JI231" s="32"/>
      <c r="JJ231" s="32"/>
      <c r="JK231" s="32"/>
      <c r="JL231" s="32"/>
      <c r="JM231" s="32"/>
      <c r="JN231" s="32"/>
      <c r="JO231" s="32"/>
      <c r="JP231" s="32"/>
      <c r="JQ231" s="32"/>
      <c r="JR231" s="32"/>
      <c r="JS231" s="34"/>
      <c r="JT231" s="2"/>
    </row>
    <row r="232" spans="1:280" x14ac:dyDescent="0.25">
      <c r="A232" s="13"/>
      <c r="B232" s="13"/>
      <c r="C232" s="18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21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26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8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8"/>
      <c r="GO232" s="32"/>
      <c r="GP232" s="32"/>
      <c r="GQ232" s="32"/>
      <c r="GR232" s="32"/>
      <c r="GS232" s="32"/>
      <c r="GT232" s="32"/>
      <c r="GU232" s="32"/>
      <c r="GV232" s="32"/>
      <c r="GW232" s="32"/>
      <c r="GX232" s="32"/>
      <c r="GY232" s="32"/>
      <c r="GZ232" s="32"/>
      <c r="HA232" s="32"/>
      <c r="HB232" s="32"/>
      <c r="HC232" s="32"/>
      <c r="HD232" s="32"/>
      <c r="HE232" s="32"/>
      <c r="HF232" s="32"/>
      <c r="HG232" s="32"/>
      <c r="HH232" s="32"/>
      <c r="HI232" s="32"/>
      <c r="HJ232" s="32"/>
      <c r="HK232" s="32"/>
      <c r="HL232" s="32"/>
      <c r="HM232" s="32"/>
      <c r="HN232" s="32"/>
      <c r="HO232" s="32"/>
      <c r="HP232" s="32"/>
      <c r="HQ232" s="32"/>
      <c r="HR232" s="32"/>
      <c r="HS232" s="32"/>
      <c r="HT232" s="32"/>
      <c r="HU232" s="32"/>
      <c r="HV232" s="32"/>
      <c r="HW232" s="32"/>
      <c r="HX232" s="32"/>
      <c r="HY232" s="32"/>
      <c r="HZ232" s="32"/>
      <c r="IA232" s="32"/>
      <c r="IB232" s="32"/>
      <c r="IC232" s="32"/>
      <c r="ID232" s="32"/>
      <c r="IE232" s="32"/>
      <c r="IF232" s="32"/>
      <c r="IG232" s="32"/>
      <c r="IH232" s="32"/>
      <c r="II232" s="32"/>
      <c r="IJ232" s="32"/>
      <c r="IK232" s="32"/>
      <c r="IL232" s="32"/>
      <c r="IM232" s="32"/>
      <c r="IN232" s="32"/>
      <c r="IO232" s="32"/>
      <c r="IP232" s="32"/>
      <c r="IQ232" s="32"/>
      <c r="IR232" s="32"/>
      <c r="IS232" s="32"/>
      <c r="IT232" s="32"/>
      <c r="IU232" s="32"/>
      <c r="IV232" s="32"/>
      <c r="IW232" s="32"/>
      <c r="IX232" s="32"/>
      <c r="IY232" s="32"/>
      <c r="IZ232" s="32"/>
      <c r="JA232" s="32"/>
      <c r="JB232" s="32"/>
      <c r="JC232" s="32"/>
      <c r="JD232" s="32"/>
      <c r="JE232" s="32"/>
      <c r="JF232" s="32"/>
      <c r="JG232" s="32"/>
      <c r="JH232" s="32"/>
      <c r="JI232" s="32"/>
      <c r="JJ232" s="32"/>
      <c r="JK232" s="32"/>
      <c r="JL232" s="32"/>
      <c r="JM232" s="32"/>
      <c r="JN232" s="32"/>
      <c r="JO232" s="32"/>
      <c r="JP232" s="32"/>
      <c r="JQ232" s="32"/>
      <c r="JR232" s="32"/>
      <c r="JS232" s="34"/>
      <c r="JT232" s="2"/>
    </row>
    <row r="233" spans="1:280" x14ac:dyDescent="0.25">
      <c r="A233" s="13"/>
      <c r="B233" s="13"/>
      <c r="C233" s="18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21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26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8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8"/>
      <c r="GO233" s="32"/>
      <c r="GP233" s="32"/>
      <c r="GQ233" s="32"/>
      <c r="GR233" s="32"/>
      <c r="GS233" s="32"/>
      <c r="GT233" s="32"/>
      <c r="GU233" s="32"/>
      <c r="GV233" s="32"/>
      <c r="GW233" s="32"/>
      <c r="GX233" s="32"/>
      <c r="GY233" s="32"/>
      <c r="GZ233" s="32"/>
      <c r="HA233" s="32"/>
      <c r="HB233" s="32"/>
      <c r="HC233" s="32"/>
      <c r="HD233" s="32"/>
      <c r="HE233" s="32"/>
      <c r="HF233" s="32"/>
      <c r="HG233" s="32"/>
      <c r="HH233" s="32"/>
      <c r="HI233" s="32"/>
      <c r="HJ233" s="32"/>
      <c r="HK233" s="32"/>
      <c r="HL233" s="32"/>
      <c r="HM233" s="32"/>
      <c r="HN233" s="32"/>
      <c r="HO233" s="32"/>
      <c r="HP233" s="32"/>
      <c r="HQ233" s="32"/>
      <c r="HR233" s="32"/>
      <c r="HS233" s="32"/>
      <c r="HT233" s="32"/>
      <c r="HU233" s="32"/>
      <c r="HV233" s="32"/>
      <c r="HW233" s="32"/>
      <c r="HX233" s="32"/>
      <c r="HY233" s="32"/>
      <c r="HZ233" s="32"/>
      <c r="IA233" s="32"/>
      <c r="IB233" s="32"/>
      <c r="IC233" s="32"/>
      <c r="ID233" s="32"/>
      <c r="IE233" s="32"/>
      <c r="IF233" s="32"/>
      <c r="IG233" s="32"/>
      <c r="IH233" s="32"/>
      <c r="II233" s="32"/>
      <c r="IJ233" s="32"/>
      <c r="IK233" s="32"/>
      <c r="IL233" s="32"/>
      <c r="IM233" s="32"/>
      <c r="IN233" s="32"/>
      <c r="IO233" s="32"/>
      <c r="IP233" s="32"/>
      <c r="IQ233" s="32"/>
      <c r="IR233" s="32"/>
      <c r="IS233" s="32"/>
      <c r="IT233" s="32"/>
      <c r="IU233" s="32"/>
      <c r="IV233" s="32"/>
      <c r="IW233" s="32"/>
      <c r="IX233" s="32"/>
      <c r="IY233" s="32"/>
      <c r="IZ233" s="32"/>
      <c r="JA233" s="32"/>
      <c r="JB233" s="32"/>
      <c r="JC233" s="32"/>
      <c r="JD233" s="32"/>
      <c r="JE233" s="32"/>
      <c r="JF233" s="32"/>
      <c r="JG233" s="32"/>
      <c r="JH233" s="32"/>
      <c r="JI233" s="32"/>
      <c r="JJ233" s="32"/>
      <c r="JK233" s="32"/>
      <c r="JL233" s="32"/>
      <c r="JM233" s="32"/>
      <c r="JN233" s="32"/>
      <c r="JO233" s="32"/>
      <c r="JP233" s="32"/>
      <c r="JQ233" s="32"/>
      <c r="JR233" s="32"/>
      <c r="JS233" s="34"/>
      <c r="JT233" s="2"/>
    </row>
    <row r="234" spans="1:280" x14ac:dyDescent="0.25">
      <c r="A234" s="13"/>
      <c r="B234" s="13"/>
      <c r="C234" s="18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21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26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8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8"/>
      <c r="GO234" s="32"/>
      <c r="GP234" s="32"/>
      <c r="GQ234" s="32"/>
      <c r="GR234" s="32"/>
      <c r="GS234" s="32"/>
      <c r="GT234" s="32"/>
      <c r="GU234" s="32"/>
      <c r="GV234" s="32"/>
      <c r="GW234" s="32"/>
      <c r="GX234" s="32"/>
      <c r="GY234" s="32"/>
      <c r="GZ234" s="32"/>
      <c r="HA234" s="32"/>
      <c r="HB234" s="32"/>
      <c r="HC234" s="32"/>
      <c r="HD234" s="32"/>
      <c r="HE234" s="32"/>
      <c r="HF234" s="32"/>
      <c r="HG234" s="32"/>
      <c r="HH234" s="32"/>
      <c r="HI234" s="32"/>
      <c r="HJ234" s="32"/>
      <c r="HK234" s="32"/>
      <c r="HL234" s="32"/>
      <c r="HM234" s="32"/>
      <c r="HN234" s="32"/>
      <c r="HO234" s="32"/>
      <c r="HP234" s="32"/>
      <c r="HQ234" s="32"/>
      <c r="HR234" s="32"/>
      <c r="HS234" s="32"/>
      <c r="HT234" s="32"/>
      <c r="HU234" s="32"/>
      <c r="HV234" s="32"/>
      <c r="HW234" s="32"/>
      <c r="HX234" s="32"/>
      <c r="HY234" s="32"/>
      <c r="HZ234" s="32"/>
      <c r="IA234" s="32"/>
      <c r="IB234" s="32"/>
      <c r="IC234" s="32"/>
      <c r="ID234" s="32"/>
      <c r="IE234" s="32"/>
      <c r="IF234" s="32"/>
      <c r="IG234" s="32"/>
      <c r="IH234" s="32"/>
      <c r="II234" s="32"/>
      <c r="IJ234" s="32"/>
      <c r="IK234" s="32"/>
      <c r="IL234" s="32"/>
      <c r="IM234" s="32"/>
      <c r="IN234" s="32"/>
      <c r="IO234" s="32"/>
      <c r="IP234" s="32"/>
      <c r="IQ234" s="32"/>
      <c r="IR234" s="32"/>
      <c r="IS234" s="32"/>
      <c r="IT234" s="32"/>
      <c r="IU234" s="32"/>
      <c r="IV234" s="32"/>
      <c r="IW234" s="32"/>
      <c r="IX234" s="32"/>
      <c r="IY234" s="32"/>
      <c r="IZ234" s="32"/>
      <c r="JA234" s="32"/>
      <c r="JB234" s="32"/>
      <c r="JC234" s="32"/>
      <c r="JD234" s="32"/>
      <c r="JE234" s="32"/>
      <c r="JF234" s="32"/>
      <c r="JG234" s="32"/>
      <c r="JH234" s="32"/>
      <c r="JI234" s="32"/>
      <c r="JJ234" s="32"/>
      <c r="JK234" s="32"/>
      <c r="JL234" s="32"/>
      <c r="JM234" s="32"/>
      <c r="JN234" s="32"/>
      <c r="JO234" s="32"/>
      <c r="JP234" s="32"/>
      <c r="JQ234" s="32"/>
      <c r="JR234" s="32"/>
      <c r="JS234" s="34"/>
      <c r="JT234" s="2"/>
    </row>
    <row r="235" spans="1:280" x14ac:dyDescent="0.25">
      <c r="A235" s="13"/>
      <c r="B235" s="13"/>
      <c r="C235" s="18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21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26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8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8"/>
      <c r="GO235" s="32"/>
      <c r="GP235" s="32"/>
      <c r="GQ235" s="32"/>
      <c r="GR235" s="32"/>
      <c r="GS235" s="32"/>
      <c r="GT235" s="32"/>
      <c r="GU235" s="32"/>
      <c r="GV235" s="32"/>
      <c r="GW235" s="32"/>
      <c r="GX235" s="32"/>
      <c r="GY235" s="32"/>
      <c r="GZ235" s="32"/>
      <c r="HA235" s="32"/>
      <c r="HB235" s="32"/>
      <c r="HC235" s="32"/>
      <c r="HD235" s="32"/>
      <c r="HE235" s="32"/>
      <c r="HF235" s="32"/>
      <c r="HG235" s="32"/>
      <c r="HH235" s="32"/>
      <c r="HI235" s="32"/>
      <c r="HJ235" s="32"/>
      <c r="HK235" s="32"/>
      <c r="HL235" s="32"/>
      <c r="HM235" s="32"/>
      <c r="HN235" s="32"/>
      <c r="HO235" s="32"/>
      <c r="HP235" s="32"/>
      <c r="HQ235" s="32"/>
      <c r="HR235" s="32"/>
      <c r="HS235" s="32"/>
      <c r="HT235" s="32"/>
      <c r="HU235" s="32"/>
      <c r="HV235" s="32"/>
      <c r="HW235" s="32"/>
      <c r="HX235" s="32"/>
      <c r="HY235" s="32"/>
      <c r="HZ235" s="32"/>
      <c r="IA235" s="32"/>
      <c r="IB235" s="32"/>
      <c r="IC235" s="32"/>
      <c r="ID235" s="32"/>
      <c r="IE235" s="32"/>
      <c r="IF235" s="32"/>
      <c r="IG235" s="32"/>
      <c r="IH235" s="32"/>
      <c r="II235" s="32"/>
      <c r="IJ235" s="32"/>
      <c r="IK235" s="32"/>
      <c r="IL235" s="32"/>
      <c r="IM235" s="32"/>
      <c r="IN235" s="32"/>
      <c r="IO235" s="32"/>
      <c r="IP235" s="32"/>
      <c r="IQ235" s="32"/>
      <c r="IR235" s="32"/>
      <c r="IS235" s="32"/>
      <c r="IT235" s="32"/>
      <c r="IU235" s="32"/>
      <c r="IV235" s="32"/>
      <c r="IW235" s="32"/>
      <c r="IX235" s="32"/>
      <c r="IY235" s="32"/>
      <c r="IZ235" s="32"/>
      <c r="JA235" s="32"/>
      <c r="JB235" s="32"/>
      <c r="JC235" s="32"/>
      <c r="JD235" s="32"/>
      <c r="JE235" s="32"/>
      <c r="JF235" s="32"/>
      <c r="JG235" s="32"/>
      <c r="JH235" s="32"/>
      <c r="JI235" s="32"/>
      <c r="JJ235" s="32"/>
      <c r="JK235" s="32"/>
      <c r="JL235" s="32"/>
      <c r="JM235" s="32"/>
      <c r="JN235" s="32"/>
      <c r="JO235" s="32"/>
      <c r="JP235" s="32"/>
      <c r="JQ235" s="32"/>
      <c r="JR235" s="32"/>
      <c r="JS235" s="34"/>
      <c r="JT235" s="2"/>
    </row>
    <row r="236" spans="1:280" x14ac:dyDescent="0.25">
      <c r="A236" s="13"/>
      <c r="B236" s="13"/>
      <c r="C236" s="18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21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26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8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8"/>
      <c r="GO236" s="32"/>
      <c r="GP236" s="32"/>
      <c r="GQ236" s="32"/>
      <c r="GR236" s="32"/>
      <c r="GS236" s="32"/>
      <c r="GT236" s="32"/>
      <c r="GU236" s="32"/>
      <c r="GV236" s="32"/>
      <c r="GW236" s="32"/>
      <c r="GX236" s="32"/>
      <c r="GY236" s="32"/>
      <c r="GZ236" s="32"/>
      <c r="HA236" s="32"/>
      <c r="HB236" s="32"/>
      <c r="HC236" s="32"/>
      <c r="HD236" s="32"/>
      <c r="HE236" s="32"/>
      <c r="HF236" s="32"/>
      <c r="HG236" s="32"/>
      <c r="HH236" s="32"/>
      <c r="HI236" s="32"/>
      <c r="HJ236" s="32"/>
      <c r="HK236" s="32"/>
      <c r="HL236" s="32"/>
      <c r="HM236" s="32"/>
      <c r="HN236" s="32"/>
      <c r="HO236" s="32"/>
      <c r="HP236" s="32"/>
      <c r="HQ236" s="32"/>
      <c r="HR236" s="32"/>
      <c r="HS236" s="32"/>
      <c r="HT236" s="32"/>
      <c r="HU236" s="32"/>
      <c r="HV236" s="32"/>
      <c r="HW236" s="32"/>
      <c r="HX236" s="32"/>
      <c r="HY236" s="32"/>
      <c r="HZ236" s="32"/>
      <c r="IA236" s="32"/>
      <c r="IB236" s="32"/>
      <c r="IC236" s="32"/>
      <c r="ID236" s="32"/>
      <c r="IE236" s="32"/>
      <c r="IF236" s="32"/>
      <c r="IG236" s="32"/>
      <c r="IH236" s="32"/>
      <c r="II236" s="32"/>
      <c r="IJ236" s="32"/>
      <c r="IK236" s="32"/>
      <c r="IL236" s="32"/>
      <c r="IM236" s="32"/>
      <c r="IN236" s="32"/>
      <c r="IO236" s="32"/>
      <c r="IP236" s="32"/>
      <c r="IQ236" s="32"/>
      <c r="IR236" s="32"/>
      <c r="IS236" s="32"/>
      <c r="IT236" s="32"/>
      <c r="IU236" s="32"/>
      <c r="IV236" s="32"/>
      <c r="IW236" s="32"/>
      <c r="IX236" s="32"/>
      <c r="IY236" s="32"/>
      <c r="IZ236" s="32"/>
      <c r="JA236" s="32"/>
      <c r="JB236" s="32"/>
      <c r="JC236" s="32"/>
      <c r="JD236" s="32"/>
      <c r="JE236" s="32"/>
      <c r="JF236" s="32"/>
      <c r="JG236" s="32"/>
      <c r="JH236" s="32"/>
      <c r="JI236" s="32"/>
      <c r="JJ236" s="32"/>
      <c r="JK236" s="32"/>
      <c r="JL236" s="32"/>
      <c r="JM236" s="32"/>
      <c r="JN236" s="32"/>
      <c r="JO236" s="32"/>
      <c r="JP236" s="32"/>
      <c r="JQ236" s="32"/>
      <c r="JR236" s="32"/>
      <c r="JS236" s="34"/>
      <c r="JT236" s="2"/>
    </row>
    <row r="237" spans="1:280" x14ac:dyDescent="0.25">
      <c r="A237" s="13"/>
      <c r="B237" s="13"/>
      <c r="C237" s="18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21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26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8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8"/>
      <c r="GO237" s="32"/>
      <c r="GP237" s="32"/>
      <c r="GQ237" s="32"/>
      <c r="GR237" s="32"/>
      <c r="GS237" s="32"/>
      <c r="GT237" s="32"/>
      <c r="GU237" s="32"/>
      <c r="GV237" s="32"/>
      <c r="GW237" s="32"/>
      <c r="GX237" s="32"/>
      <c r="GY237" s="32"/>
      <c r="GZ237" s="32"/>
      <c r="HA237" s="32"/>
      <c r="HB237" s="32"/>
      <c r="HC237" s="32"/>
      <c r="HD237" s="32"/>
      <c r="HE237" s="32"/>
      <c r="HF237" s="32"/>
      <c r="HG237" s="32"/>
      <c r="HH237" s="32"/>
      <c r="HI237" s="32"/>
      <c r="HJ237" s="32"/>
      <c r="HK237" s="32"/>
      <c r="HL237" s="32"/>
      <c r="HM237" s="32"/>
      <c r="HN237" s="32"/>
      <c r="HO237" s="32"/>
      <c r="HP237" s="32"/>
      <c r="HQ237" s="32"/>
      <c r="HR237" s="32"/>
      <c r="HS237" s="32"/>
      <c r="HT237" s="32"/>
      <c r="HU237" s="32"/>
      <c r="HV237" s="32"/>
      <c r="HW237" s="32"/>
      <c r="HX237" s="32"/>
      <c r="HY237" s="32"/>
      <c r="HZ237" s="32"/>
      <c r="IA237" s="32"/>
      <c r="IB237" s="32"/>
      <c r="IC237" s="32"/>
      <c r="ID237" s="32"/>
      <c r="IE237" s="32"/>
      <c r="IF237" s="32"/>
      <c r="IG237" s="32"/>
      <c r="IH237" s="32"/>
      <c r="II237" s="32"/>
      <c r="IJ237" s="32"/>
      <c r="IK237" s="32"/>
      <c r="IL237" s="32"/>
      <c r="IM237" s="32"/>
      <c r="IN237" s="32"/>
      <c r="IO237" s="32"/>
      <c r="IP237" s="32"/>
      <c r="IQ237" s="32"/>
      <c r="IR237" s="32"/>
      <c r="IS237" s="32"/>
      <c r="IT237" s="32"/>
      <c r="IU237" s="32"/>
      <c r="IV237" s="32"/>
      <c r="IW237" s="32"/>
      <c r="IX237" s="32"/>
      <c r="IY237" s="32"/>
      <c r="IZ237" s="32"/>
      <c r="JA237" s="32"/>
      <c r="JB237" s="32"/>
      <c r="JC237" s="32"/>
      <c r="JD237" s="32"/>
      <c r="JE237" s="32"/>
      <c r="JF237" s="32"/>
      <c r="JG237" s="32"/>
      <c r="JH237" s="32"/>
      <c r="JI237" s="32"/>
      <c r="JJ237" s="32"/>
      <c r="JK237" s="32"/>
      <c r="JL237" s="32"/>
      <c r="JM237" s="32"/>
      <c r="JN237" s="32"/>
      <c r="JO237" s="32"/>
      <c r="JP237" s="32"/>
      <c r="JQ237" s="32"/>
      <c r="JR237" s="32"/>
      <c r="JS237" s="34"/>
      <c r="JT237" s="2"/>
    </row>
    <row r="238" spans="1:280" x14ac:dyDescent="0.25">
      <c r="A238" s="13"/>
      <c r="B238" s="13"/>
      <c r="C238" s="18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21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26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8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8"/>
      <c r="GO238" s="32"/>
      <c r="GP238" s="32"/>
      <c r="GQ238" s="32"/>
      <c r="GR238" s="32"/>
      <c r="GS238" s="32"/>
      <c r="GT238" s="32"/>
      <c r="GU238" s="32"/>
      <c r="GV238" s="32"/>
      <c r="GW238" s="32"/>
      <c r="GX238" s="32"/>
      <c r="GY238" s="32"/>
      <c r="GZ238" s="32"/>
      <c r="HA238" s="32"/>
      <c r="HB238" s="32"/>
      <c r="HC238" s="32"/>
      <c r="HD238" s="32"/>
      <c r="HE238" s="32"/>
      <c r="HF238" s="32"/>
      <c r="HG238" s="32"/>
      <c r="HH238" s="32"/>
      <c r="HI238" s="32"/>
      <c r="HJ238" s="32"/>
      <c r="HK238" s="32"/>
      <c r="HL238" s="32"/>
      <c r="HM238" s="32"/>
      <c r="HN238" s="32"/>
      <c r="HO238" s="32"/>
      <c r="HP238" s="32"/>
      <c r="HQ238" s="32"/>
      <c r="HR238" s="32"/>
      <c r="HS238" s="32"/>
      <c r="HT238" s="32"/>
      <c r="HU238" s="32"/>
      <c r="HV238" s="32"/>
      <c r="HW238" s="32"/>
      <c r="HX238" s="32"/>
      <c r="HY238" s="32"/>
      <c r="HZ238" s="32"/>
      <c r="IA238" s="32"/>
      <c r="IB238" s="32"/>
      <c r="IC238" s="32"/>
      <c r="ID238" s="32"/>
      <c r="IE238" s="32"/>
      <c r="IF238" s="32"/>
      <c r="IG238" s="32"/>
      <c r="IH238" s="32"/>
      <c r="II238" s="32"/>
      <c r="IJ238" s="32"/>
      <c r="IK238" s="32"/>
      <c r="IL238" s="32"/>
      <c r="IM238" s="32"/>
      <c r="IN238" s="32"/>
      <c r="IO238" s="32"/>
      <c r="IP238" s="32"/>
      <c r="IQ238" s="32"/>
      <c r="IR238" s="32"/>
      <c r="IS238" s="32"/>
      <c r="IT238" s="32"/>
      <c r="IU238" s="32"/>
      <c r="IV238" s="32"/>
      <c r="IW238" s="32"/>
      <c r="IX238" s="32"/>
      <c r="IY238" s="32"/>
      <c r="IZ238" s="32"/>
      <c r="JA238" s="32"/>
      <c r="JB238" s="32"/>
      <c r="JC238" s="32"/>
      <c r="JD238" s="32"/>
      <c r="JE238" s="32"/>
      <c r="JF238" s="32"/>
      <c r="JG238" s="32"/>
      <c r="JH238" s="32"/>
      <c r="JI238" s="32"/>
      <c r="JJ238" s="32"/>
      <c r="JK238" s="32"/>
      <c r="JL238" s="32"/>
      <c r="JM238" s="32"/>
      <c r="JN238" s="32"/>
      <c r="JO238" s="32"/>
      <c r="JP238" s="32"/>
      <c r="JQ238" s="32"/>
      <c r="JR238" s="32"/>
      <c r="JS238" s="34"/>
      <c r="JT238" s="2"/>
    </row>
    <row r="239" spans="1:280" x14ac:dyDescent="0.25">
      <c r="A239" s="13"/>
      <c r="B239" s="13"/>
      <c r="C239" s="18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21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26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8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14"/>
      <c r="GM239" s="14"/>
      <c r="GN239" s="18"/>
      <c r="GO239" s="32"/>
      <c r="GP239" s="32"/>
      <c r="GQ239" s="32"/>
      <c r="GR239" s="32"/>
      <c r="GS239" s="32"/>
      <c r="GT239" s="32"/>
      <c r="GU239" s="32"/>
      <c r="GV239" s="32"/>
      <c r="GW239" s="32"/>
      <c r="GX239" s="32"/>
      <c r="GY239" s="32"/>
      <c r="GZ239" s="32"/>
      <c r="HA239" s="32"/>
      <c r="HB239" s="32"/>
      <c r="HC239" s="32"/>
      <c r="HD239" s="32"/>
      <c r="HE239" s="32"/>
      <c r="HF239" s="32"/>
      <c r="HG239" s="32"/>
      <c r="HH239" s="32"/>
      <c r="HI239" s="32"/>
      <c r="HJ239" s="32"/>
      <c r="HK239" s="32"/>
      <c r="HL239" s="32"/>
      <c r="HM239" s="32"/>
      <c r="HN239" s="32"/>
      <c r="HO239" s="32"/>
      <c r="HP239" s="32"/>
      <c r="HQ239" s="32"/>
      <c r="HR239" s="32"/>
      <c r="HS239" s="32"/>
      <c r="HT239" s="32"/>
      <c r="HU239" s="32"/>
      <c r="HV239" s="32"/>
      <c r="HW239" s="32"/>
      <c r="HX239" s="32"/>
      <c r="HY239" s="32"/>
      <c r="HZ239" s="32"/>
      <c r="IA239" s="32"/>
      <c r="IB239" s="32"/>
      <c r="IC239" s="32"/>
      <c r="ID239" s="32"/>
      <c r="IE239" s="32"/>
      <c r="IF239" s="32"/>
      <c r="IG239" s="32"/>
      <c r="IH239" s="32"/>
      <c r="II239" s="32"/>
      <c r="IJ239" s="32"/>
      <c r="IK239" s="32"/>
      <c r="IL239" s="32"/>
      <c r="IM239" s="32"/>
      <c r="IN239" s="32"/>
      <c r="IO239" s="32"/>
      <c r="IP239" s="32"/>
      <c r="IQ239" s="32"/>
      <c r="IR239" s="32"/>
      <c r="IS239" s="32"/>
      <c r="IT239" s="32"/>
      <c r="IU239" s="32"/>
      <c r="IV239" s="32"/>
      <c r="IW239" s="32"/>
      <c r="IX239" s="32"/>
      <c r="IY239" s="32"/>
      <c r="IZ239" s="32"/>
      <c r="JA239" s="32"/>
      <c r="JB239" s="32"/>
      <c r="JC239" s="32"/>
      <c r="JD239" s="32"/>
      <c r="JE239" s="32"/>
      <c r="JF239" s="32"/>
      <c r="JG239" s="32"/>
      <c r="JH239" s="32"/>
      <c r="JI239" s="32"/>
      <c r="JJ239" s="32"/>
      <c r="JK239" s="32"/>
      <c r="JL239" s="32"/>
      <c r="JM239" s="32"/>
      <c r="JN239" s="32"/>
      <c r="JO239" s="32"/>
      <c r="JP239" s="32"/>
      <c r="JQ239" s="32"/>
      <c r="JR239" s="32"/>
      <c r="JS239" s="34"/>
      <c r="JT239" s="2"/>
    </row>
    <row r="240" spans="1:280" x14ac:dyDescent="0.25">
      <c r="A240" s="13"/>
      <c r="B240" s="13"/>
      <c r="C240" s="18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21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26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8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14"/>
      <c r="GM240" s="14"/>
      <c r="GN240" s="18"/>
      <c r="GO240" s="32"/>
      <c r="GP240" s="32"/>
      <c r="GQ240" s="32"/>
      <c r="GR240" s="32"/>
      <c r="GS240" s="32"/>
      <c r="GT240" s="32"/>
      <c r="GU240" s="32"/>
      <c r="GV240" s="32"/>
      <c r="GW240" s="32"/>
      <c r="GX240" s="32"/>
      <c r="GY240" s="32"/>
      <c r="GZ240" s="32"/>
      <c r="HA240" s="32"/>
      <c r="HB240" s="32"/>
      <c r="HC240" s="32"/>
      <c r="HD240" s="32"/>
      <c r="HE240" s="32"/>
      <c r="HF240" s="32"/>
      <c r="HG240" s="32"/>
      <c r="HH240" s="32"/>
      <c r="HI240" s="32"/>
      <c r="HJ240" s="32"/>
      <c r="HK240" s="32"/>
      <c r="HL240" s="32"/>
      <c r="HM240" s="32"/>
      <c r="HN240" s="32"/>
      <c r="HO240" s="32"/>
      <c r="HP240" s="32"/>
      <c r="HQ240" s="32"/>
      <c r="HR240" s="32"/>
      <c r="HS240" s="32"/>
      <c r="HT240" s="32"/>
      <c r="HU240" s="32"/>
      <c r="HV240" s="32"/>
      <c r="HW240" s="32"/>
      <c r="HX240" s="32"/>
      <c r="HY240" s="32"/>
      <c r="HZ240" s="32"/>
      <c r="IA240" s="32"/>
      <c r="IB240" s="32"/>
      <c r="IC240" s="32"/>
      <c r="ID240" s="32"/>
      <c r="IE240" s="32"/>
      <c r="IF240" s="32"/>
      <c r="IG240" s="32"/>
      <c r="IH240" s="32"/>
      <c r="II240" s="32"/>
      <c r="IJ240" s="32"/>
      <c r="IK240" s="32"/>
      <c r="IL240" s="32"/>
      <c r="IM240" s="32"/>
      <c r="IN240" s="32"/>
      <c r="IO240" s="32"/>
      <c r="IP240" s="32"/>
      <c r="IQ240" s="32"/>
      <c r="IR240" s="32"/>
      <c r="IS240" s="32"/>
      <c r="IT240" s="32"/>
      <c r="IU240" s="32"/>
      <c r="IV240" s="32"/>
      <c r="IW240" s="32"/>
      <c r="IX240" s="32"/>
      <c r="IY240" s="32"/>
      <c r="IZ240" s="32"/>
      <c r="JA240" s="32"/>
      <c r="JB240" s="32"/>
      <c r="JC240" s="32"/>
      <c r="JD240" s="32"/>
      <c r="JE240" s="32"/>
      <c r="JF240" s="32"/>
      <c r="JG240" s="32"/>
      <c r="JH240" s="32"/>
      <c r="JI240" s="32"/>
      <c r="JJ240" s="32"/>
      <c r="JK240" s="32"/>
      <c r="JL240" s="32"/>
      <c r="JM240" s="32"/>
      <c r="JN240" s="32"/>
      <c r="JO240" s="32"/>
      <c r="JP240" s="32"/>
      <c r="JQ240" s="32"/>
      <c r="JR240" s="32"/>
      <c r="JS240" s="34"/>
      <c r="JT240" s="2"/>
    </row>
    <row r="241" spans="1:280" x14ac:dyDescent="0.25">
      <c r="A241" s="13"/>
      <c r="B241" s="13"/>
      <c r="C241" s="18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21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26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8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/>
      <c r="GK241" s="14"/>
      <c r="GL241" s="14"/>
      <c r="GM241" s="14"/>
      <c r="GN241" s="18"/>
      <c r="GO241" s="32"/>
      <c r="GP241" s="32"/>
      <c r="GQ241" s="32"/>
      <c r="GR241" s="32"/>
      <c r="GS241" s="32"/>
      <c r="GT241" s="32"/>
      <c r="GU241" s="32"/>
      <c r="GV241" s="32"/>
      <c r="GW241" s="32"/>
      <c r="GX241" s="32"/>
      <c r="GY241" s="32"/>
      <c r="GZ241" s="32"/>
      <c r="HA241" s="32"/>
      <c r="HB241" s="32"/>
      <c r="HC241" s="32"/>
      <c r="HD241" s="32"/>
      <c r="HE241" s="32"/>
      <c r="HF241" s="32"/>
      <c r="HG241" s="32"/>
      <c r="HH241" s="32"/>
      <c r="HI241" s="32"/>
      <c r="HJ241" s="32"/>
      <c r="HK241" s="32"/>
      <c r="HL241" s="32"/>
      <c r="HM241" s="32"/>
      <c r="HN241" s="32"/>
      <c r="HO241" s="32"/>
      <c r="HP241" s="32"/>
      <c r="HQ241" s="32"/>
      <c r="HR241" s="32"/>
      <c r="HS241" s="32"/>
      <c r="HT241" s="32"/>
      <c r="HU241" s="32"/>
      <c r="HV241" s="32"/>
      <c r="HW241" s="32"/>
      <c r="HX241" s="32"/>
      <c r="HY241" s="32"/>
      <c r="HZ241" s="32"/>
      <c r="IA241" s="32"/>
      <c r="IB241" s="32"/>
      <c r="IC241" s="32"/>
      <c r="ID241" s="32"/>
      <c r="IE241" s="32"/>
      <c r="IF241" s="32"/>
      <c r="IG241" s="32"/>
      <c r="IH241" s="32"/>
      <c r="II241" s="32"/>
      <c r="IJ241" s="32"/>
      <c r="IK241" s="32"/>
      <c r="IL241" s="32"/>
      <c r="IM241" s="32"/>
      <c r="IN241" s="32"/>
      <c r="IO241" s="32"/>
      <c r="IP241" s="32"/>
      <c r="IQ241" s="32"/>
      <c r="IR241" s="32"/>
      <c r="IS241" s="32"/>
      <c r="IT241" s="32"/>
      <c r="IU241" s="32"/>
      <c r="IV241" s="32"/>
      <c r="IW241" s="32"/>
      <c r="IX241" s="32"/>
      <c r="IY241" s="32"/>
      <c r="IZ241" s="32"/>
      <c r="JA241" s="32"/>
      <c r="JB241" s="32"/>
      <c r="JC241" s="32"/>
      <c r="JD241" s="32"/>
      <c r="JE241" s="32"/>
      <c r="JF241" s="32"/>
      <c r="JG241" s="32"/>
      <c r="JH241" s="32"/>
      <c r="JI241" s="32"/>
      <c r="JJ241" s="32"/>
      <c r="JK241" s="32"/>
      <c r="JL241" s="32"/>
      <c r="JM241" s="32"/>
      <c r="JN241" s="32"/>
      <c r="JO241" s="32"/>
      <c r="JP241" s="32"/>
      <c r="JQ241" s="32"/>
      <c r="JR241" s="32"/>
      <c r="JS241" s="34"/>
      <c r="JT241" s="2"/>
    </row>
    <row r="242" spans="1:280" x14ac:dyDescent="0.25">
      <c r="A242" s="13"/>
      <c r="B242" s="13"/>
      <c r="C242" s="18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21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26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8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/>
      <c r="GK242" s="14"/>
      <c r="GL242" s="14"/>
      <c r="GM242" s="14"/>
      <c r="GN242" s="18"/>
      <c r="GO242" s="32"/>
      <c r="GP242" s="32"/>
      <c r="GQ242" s="32"/>
      <c r="GR242" s="32"/>
      <c r="GS242" s="32"/>
      <c r="GT242" s="32"/>
      <c r="GU242" s="32"/>
      <c r="GV242" s="32"/>
      <c r="GW242" s="32"/>
      <c r="GX242" s="32"/>
      <c r="GY242" s="32"/>
      <c r="GZ242" s="32"/>
      <c r="HA242" s="32"/>
      <c r="HB242" s="32"/>
      <c r="HC242" s="32"/>
      <c r="HD242" s="32"/>
      <c r="HE242" s="32"/>
      <c r="HF242" s="32"/>
      <c r="HG242" s="32"/>
      <c r="HH242" s="32"/>
      <c r="HI242" s="32"/>
      <c r="HJ242" s="32"/>
      <c r="HK242" s="32"/>
      <c r="HL242" s="32"/>
      <c r="HM242" s="32"/>
      <c r="HN242" s="32"/>
      <c r="HO242" s="32"/>
      <c r="HP242" s="32"/>
      <c r="HQ242" s="32"/>
      <c r="HR242" s="32"/>
      <c r="HS242" s="32"/>
      <c r="HT242" s="32"/>
      <c r="HU242" s="32"/>
      <c r="HV242" s="32"/>
      <c r="HW242" s="32"/>
      <c r="HX242" s="32"/>
      <c r="HY242" s="32"/>
      <c r="HZ242" s="32"/>
      <c r="IA242" s="32"/>
      <c r="IB242" s="32"/>
      <c r="IC242" s="32"/>
      <c r="ID242" s="32"/>
      <c r="IE242" s="32"/>
      <c r="IF242" s="32"/>
      <c r="IG242" s="32"/>
      <c r="IH242" s="32"/>
      <c r="II242" s="32"/>
      <c r="IJ242" s="32"/>
      <c r="IK242" s="32"/>
      <c r="IL242" s="32"/>
      <c r="IM242" s="32"/>
      <c r="IN242" s="32"/>
      <c r="IO242" s="32"/>
      <c r="IP242" s="32"/>
      <c r="IQ242" s="32"/>
      <c r="IR242" s="32"/>
      <c r="IS242" s="32"/>
      <c r="IT242" s="32"/>
      <c r="IU242" s="32"/>
      <c r="IV242" s="32"/>
      <c r="IW242" s="32"/>
      <c r="IX242" s="32"/>
      <c r="IY242" s="32"/>
      <c r="IZ242" s="32"/>
      <c r="JA242" s="32"/>
      <c r="JB242" s="32"/>
      <c r="JC242" s="32"/>
      <c r="JD242" s="32"/>
      <c r="JE242" s="32"/>
      <c r="JF242" s="32"/>
      <c r="JG242" s="32"/>
      <c r="JH242" s="32"/>
      <c r="JI242" s="32"/>
      <c r="JJ242" s="32"/>
      <c r="JK242" s="32"/>
      <c r="JL242" s="32"/>
      <c r="JM242" s="32"/>
      <c r="JN242" s="32"/>
      <c r="JO242" s="32"/>
      <c r="JP242" s="32"/>
      <c r="JQ242" s="32"/>
      <c r="JR242" s="32"/>
      <c r="JS242" s="34"/>
      <c r="JT242" s="2"/>
    </row>
    <row r="243" spans="1:280" x14ac:dyDescent="0.25">
      <c r="A243" s="13"/>
      <c r="B243" s="13"/>
      <c r="C243" s="18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21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26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8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/>
      <c r="GK243" s="14"/>
      <c r="GL243" s="14"/>
      <c r="GM243" s="14"/>
      <c r="GN243" s="18"/>
      <c r="GO243" s="32"/>
      <c r="GP243" s="32"/>
      <c r="GQ243" s="32"/>
      <c r="GR243" s="32"/>
      <c r="GS243" s="32"/>
      <c r="GT243" s="32"/>
      <c r="GU243" s="32"/>
      <c r="GV243" s="32"/>
      <c r="GW243" s="32"/>
      <c r="GX243" s="32"/>
      <c r="GY243" s="32"/>
      <c r="GZ243" s="32"/>
      <c r="HA243" s="32"/>
      <c r="HB243" s="32"/>
      <c r="HC243" s="32"/>
      <c r="HD243" s="32"/>
      <c r="HE243" s="32"/>
      <c r="HF243" s="32"/>
      <c r="HG243" s="32"/>
      <c r="HH243" s="32"/>
      <c r="HI243" s="32"/>
      <c r="HJ243" s="32"/>
      <c r="HK243" s="32"/>
      <c r="HL243" s="32"/>
      <c r="HM243" s="32"/>
      <c r="HN243" s="32"/>
      <c r="HO243" s="32"/>
      <c r="HP243" s="32"/>
      <c r="HQ243" s="32"/>
      <c r="HR243" s="32"/>
      <c r="HS243" s="32"/>
      <c r="HT243" s="32"/>
      <c r="HU243" s="32"/>
      <c r="HV243" s="32"/>
      <c r="HW243" s="32"/>
      <c r="HX243" s="32"/>
      <c r="HY243" s="32"/>
      <c r="HZ243" s="32"/>
      <c r="IA243" s="32"/>
      <c r="IB243" s="32"/>
      <c r="IC243" s="32"/>
      <c r="ID243" s="32"/>
      <c r="IE243" s="32"/>
      <c r="IF243" s="32"/>
      <c r="IG243" s="32"/>
      <c r="IH243" s="32"/>
      <c r="II243" s="32"/>
      <c r="IJ243" s="32"/>
      <c r="IK243" s="32"/>
      <c r="IL243" s="32"/>
      <c r="IM243" s="32"/>
      <c r="IN243" s="32"/>
      <c r="IO243" s="32"/>
      <c r="IP243" s="32"/>
      <c r="IQ243" s="32"/>
      <c r="IR243" s="32"/>
      <c r="IS243" s="32"/>
      <c r="IT243" s="32"/>
      <c r="IU243" s="32"/>
      <c r="IV243" s="32"/>
      <c r="IW243" s="32"/>
      <c r="IX243" s="32"/>
      <c r="IY243" s="32"/>
      <c r="IZ243" s="32"/>
      <c r="JA243" s="32"/>
      <c r="JB243" s="32"/>
      <c r="JC243" s="32"/>
      <c r="JD243" s="32"/>
      <c r="JE243" s="32"/>
      <c r="JF243" s="32"/>
      <c r="JG243" s="32"/>
      <c r="JH243" s="32"/>
      <c r="JI243" s="32"/>
      <c r="JJ243" s="32"/>
      <c r="JK243" s="32"/>
      <c r="JL243" s="32"/>
      <c r="JM243" s="32"/>
      <c r="JN243" s="32"/>
      <c r="JO243" s="32"/>
      <c r="JP243" s="32"/>
      <c r="JQ243" s="32"/>
      <c r="JR243" s="32"/>
      <c r="JS243" s="34"/>
      <c r="JT243" s="2"/>
    </row>
    <row r="244" spans="1:280" x14ac:dyDescent="0.25">
      <c r="A244" s="13"/>
      <c r="B244" s="13"/>
      <c r="C244" s="18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21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26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8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8"/>
      <c r="GO244" s="32"/>
      <c r="GP244" s="32"/>
      <c r="GQ244" s="32"/>
      <c r="GR244" s="32"/>
      <c r="GS244" s="32"/>
      <c r="GT244" s="32"/>
      <c r="GU244" s="32"/>
      <c r="GV244" s="32"/>
      <c r="GW244" s="32"/>
      <c r="GX244" s="32"/>
      <c r="GY244" s="32"/>
      <c r="GZ244" s="32"/>
      <c r="HA244" s="32"/>
      <c r="HB244" s="32"/>
      <c r="HC244" s="32"/>
      <c r="HD244" s="32"/>
      <c r="HE244" s="32"/>
      <c r="HF244" s="32"/>
      <c r="HG244" s="32"/>
      <c r="HH244" s="32"/>
      <c r="HI244" s="32"/>
      <c r="HJ244" s="32"/>
      <c r="HK244" s="32"/>
      <c r="HL244" s="32"/>
      <c r="HM244" s="32"/>
      <c r="HN244" s="32"/>
      <c r="HO244" s="32"/>
      <c r="HP244" s="32"/>
      <c r="HQ244" s="32"/>
      <c r="HR244" s="32"/>
      <c r="HS244" s="32"/>
      <c r="HT244" s="32"/>
      <c r="HU244" s="32"/>
      <c r="HV244" s="32"/>
      <c r="HW244" s="32"/>
      <c r="HX244" s="32"/>
      <c r="HY244" s="32"/>
      <c r="HZ244" s="32"/>
      <c r="IA244" s="32"/>
      <c r="IB244" s="32"/>
      <c r="IC244" s="32"/>
      <c r="ID244" s="32"/>
      <c r="IE244" s="32"/>
      <c r="IF244" s="32"/>
      <c r="IG244" s="32"/>
      <c r="IH244" s="32"/>
      <c r="II244" s="32"/>
      <c r="IJ244" s="32"/>
      <c r="IK244" s="32"/>
      <c r="IL244" s="32"/>
      <c r="IM244" s="32"/>
      <c r="IN244" s="32"/>
      <c r="IO244" s="32"/>
      <c r="IP244" s="32"/>
      <c r="IQ244" s="32"/>
      <c r="IR244" s="32"/>
      <c r="IS244" s="32"/>
      <c r="IT244" s="32"/>
      <c r="IU244" s="32"/>
      <c r="IV244" s="32"/>
      <c r="IW244" s="32"/>
      <c r="IX244" s="32"/>
      <c r="IY244" s="32"/>
      <c r="IZ244" s="32"/>
      <c r="JA244" s="32"/>
      <c r="JB244" s="32"/>
      <c r="JC244" s="32"/>
      <c r="JD244" s="32"/>
      <c r="JE244" s="32"/>
      <c r="JF244" s="32"/>
      <c r="JG244" s="32"/>
      <c r="JH244" s="32"/>
      <c r="JI244" s="32"/>
      <c r="JJ244" s="32"/>
      <c r="JK244" s="32"/>
      <c r="JL244" s="32"/>
      <c r="JM244" s="32"/>
      <c r="JN244" s="32"/>
      <c r="JO244" s="32"/>
      <c r="JP244" s="32"/>
      <c r="JQ244" s="32"/>
      <c r="JR244" s="32"/>
      <c r="JS244" s="34"/>
      <c r="JT244" s="2"/>
    </row>
    <row r="245" spans="1:280" x14ac:dyDescent="0.25">
      <c r="A245" s="13"/>
      <c r="B245" s="13"/>
      <c r="C245" s="18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21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26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8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8"/>
      <c r="GO245" s="32"/>
      <c r="GP245" s="32"/>
      <c r="GQ245" s="32"/>
      <c r="GR245" s="32"/>
      <c r="GS245" s="32"/>
      <c r="GT245" s="32"/>
      <c r="GU245" s="32"/>
      <c r="GV245" s="32"/>
      <c r="GW245" s="32"/>
      <c r="GX245" s="32"/>
      <c r="GY245" s="32"/>
      <c r="GZ245" s="32"/>
      <c r="HA245" s="32"/>
      <c r="HB245" s="32"/>
      <c r="HC245" s="32"/>
      <c r="HD245" s="32"/>
      <c r="HE245" s="32"/>
      <c r="HF245" s="32"/>
      <c r="HG245" s="32"/>
      <c r="HH245" s="32"/>
      <c r="HI245" s="32"/>
      <c r="HJ245" s="32"/>
      <c r="HK245" s="32"/>
      <c r="HL245" s="32"/>
      <c r="HM245" s="32"/>
      <c r="HN245" s="32"/>
      <c r="HO245" s="32"/>
      <c r="HP245" s="32"/>
      <c r="HQ245" s="32"/>
      <c r="HR245" s="32"/>
      <c r="HS245" s="32"/>
      <c r="HT245" s="32"/>
      <c r="HU245" s="32"/>
      <c r="HV245" s="32"/>
      <c r="HW245" s="32"/>
      <c r="HX245" s="32"/>
      <c r="HY245" s="32"/>
      <c r="HZ245" s="32"/>
      <c r="IA245" s="32"/>
      <c r="IB245" s="32"/>
      <c r="IC245" s="32"/>
      <c r="ID245" s="32"/>
      <c r="IE245" s="32"/>
      <c r="IF245" s="32"/>
      <c r="IG245" s="32"/>
      <c r="IH245" s="32"/>
      <c r="II245" s="32"/>
      <c r="IJ245" s="32"/>
      <c r="IK245" s="32"/>
      <c r="IL245" s="32"/>
      <c r="IM245" s="32"/>
      <c r="IN245" s="32"/>
      <c r="IO245" s="32"/>
      <c r="IP245" s="32"/>
      <c r="IQ245" s="32"/>
      <c r="IR245" s="32"/>
      <c r="IS245" s="32"/>
      <c r="IT245" s="32"/>
      <c r="IU245" s="32"/>
      <c r="IV245" s="32"/>
      <c r="IW245" s="32"/>
      <c r="IX245" s="32"/>
      <c r="IY245" s="32"/>
      <c r="IZ245" s="32"/>
      <c r="JA245" s="32"/>
      <c r="JB245" s="32"/>
      <c r="JC245" s="32"/>
      <c r="JD245" s="32"/>
      <c r="JE245" s="32"/>
      <c r="JF245" s="32"/>
      <c r="JG245" s="32"/>
      <c r="JH245" s="32"/>
      <c r="JI245" s="32"/>
      <c r="JJ245" s="32"/>
      <c r="JK245" s="32"/>
      <c r="JL245" s="32"/>
      <c r="JM245" s="32"/>
      <c r="JN245" s="32"/>
      <c r="JO245" s="32"/>
      <c r="JP245" s="32"/>
      <c r="JQ245" s="32"/>
      <c r="JR245" s="32"/>
      <c r="JS245" s="34"/>
      <c r="JT245" s="2"/>
    </row>
    <row r="246" spans="1:280" x14ac:dyDescent="0.25">
      <c r="A246" s="13"/>
      <c r="B246" s="13"/>
      <c r="C246" s="18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21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26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8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8"/>
      <c r="GO246" s="32"/>
      <c r="GP246" s="32"/>
      <c r="GQ246" s="32"/>
      <c r="GR246" s="32"/>
      <c r="GS246" s="32"/>
      <c r="GT246" s="32"/>
      <c r="GU246" s="32"/>
      <c r="GV246" s="32"/>
      <c r="GW246" s="32"/>
      <c r="GX246" s="32"/>
      <c r="GY246" s="32"/>
      <c r="GZ246" s="32"/>
      <c r="HA246" s="32"/>
      <c r="HB246" s="32"/>
      <c r="HC246" s="32"/>
      <c r="HD246" s="32"/>
      <c r="HE246" s="32"/>
      <c r="HF246" s="32"/>
      <c r="HG246" s="32"/>
      <c r="HH246" s="32"/>
      <c r="HI246" s="32"/>
      <c r="HJ246" s="32"/>
      <c r="HK246" s="32"/>
      <c r="HL246" s="32"/>
      <c r="HM246" s="32"/>
      <c r="HN246" s="32"/>
      <c r="HO246" s="32"/>
      <c r="HP246" s="32"/>
      <c r="HQ246" s="32"/>
      <c r="HR246" s="32"/>
      <c r="HS246" s="32"/>
      <c r="HT246" s="32"/>
      <c r="HU246" s="32"/>
      <c r="HV246" s="32"/>
      <c r="HW246" s="32"/>
      <c r="HX246" s="32"/>
      <c r="HY246" s="32"/>
      <c r="HZ246" s="32"/>
      <c r="IA246" s="32"/>
      <c r="IB246" s="32"/>
      <c r="IC246" s="32"/>
      <c r="ID246" s="32"/>
      <c r="IE246" s="32"/>
      <c r="IF246" s="32"/>
      <c r="IG246" s="32"/>
      <c r="IH246" s="32"/>
      <c r="II246" s="32"/>
      <c r="IJ246" s="32"/>
      <c r="IK246" s="32"/>
      <c r="IL246" s="32"/>
      <c r="IM246" s="32"/>
      <c r="IN246" s="32"/>
      <c r="IO246" s="32"/>
      <c r="IP246" s="32"/>
      <c r="IQ246" s="32"/>
      <c r="IR246" s="32"/>
      <c r="IS246" s="32"/>
      <c r="IT246" s="32"/>
      <c r="IU246" s="32"/>
      <c r="IV246" s="32"/>
      <c r="IW246" s="32"/>
      <c r="IX246" s="32"/>
      <c r="IY246" s="32"/>
      <c r="IZ246" s="32"/>
      <c r="JA246" s="32"/>
      <c r="JB246" s="32"/>
      <c r="JC246" s="32"/>
      <c r="JD246" s="32"/>
      <c r="JE246" s="32"/>
      <c r="JF246" s="32"/>
      <c r="JG246" s="32"/>
      <c r="JH246" s="32"/>
      <c r="JI246" s="32"/>
      <c r="JJ246" s="32"/>
      <c r="JK246" s="32"/>
      <c r="JL246" s="32"/>
      <c r="JM246" s="32"/>
      <c r="JN246" s="32"/>
      <c r="JO246" s="32"/>
      <c r="JP246" s="32"/>
      <c r="JQ246" s="32"/>
      <c r="JR246" s="32"/>
      <c r="JS246" s="34"/>
      <c r="JT246" s="2"/>
    </row>
    <row r="247" spans="1:280" x14ac:dyDescent="0.25">
      <c r="A247" s="13"/>
      <c r="B247" s="13"/>
      <c r="C247" s="18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21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26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8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/>
      <c r="GK247" s="14"/>
      <c r="GL247" s="14"/>
      <c r="GM247" s="14"/>
      <c r="GN247" s="18"/>
      <c r="GO247" s="32"/>
      <c r="GP247" s="32"/>
      <c r="GQ247" s="32"/>
      <c r="GR247" s="32"/>
      <c r="GS247" s="32"/>
      <c r="GT247" s="32"/>
      <c r="GU247" s="32"/>
      <c r="GV247" s="32"/>
      <c r="GW247" s="32"/>
      <c r="GX247" s="32"/>
      <c r="GY247" s="32"/>
      <c r="GZ247" s="32"/>
      <c r="HA247" s="32"/>
      <c r="HB247" s="32"/>
      <c r="HC247" s="32"/>
      <c r="HD247" s="32"/>
      <c r="HE247" s="32"/>
      <c r="HF247" s="32"/>
      <c r="HG247" s="32"/>
      <c r="HH247" s="32"/>
      <c r="HI247" s="32"/>
      <c r="HJ247" s="32"/>
      <c r="HK247" s="32"/>
      <c r="HL247" s="32"/>
      <c r="HM247" s="32"/>
      <c r="HN247" s="32"/>
      <c r="HO247" s="32"/>
      <c r="HP247" s="32"/>
      <c r="HQ247" s="32"/>
      <c r="HR247" s="32"/>
      <c r="HS247" s="32"/>
      <c r="HT247" s="32"/>
      <c r="HU247" s="32"/>
      <c r="HV247" s="32"/>
      <c r="HW247" s="32"/>
      <c r="HX247" s="32"/>
      <c r="HY247" s="32"/>
      <c r="HZ247" s="32"/>
      <c r="IA247" s="32"/>
      <c r="IB247" s="32"/>
      <c r="IC247" s="32"/>
      <c r="ID247" s="32"/>
      <c r="IE247" s="32"/>
      <c r="IF247" s="32"/>
      <c r="IG247" s="32"/>
      <c r="IH247" s="32"/>
      <c r="II247" s="32"/>
      <c r="IJ247" s="32"/>
      <c r="IK247" s="32"/>
      <c r="IL247" s="32"/>
      <c r="IM247" s="32"/>
      <c r="IN247" s="32"/>
      <c r="IO247" s="32"/>
      <c r="IP247" s="32"/>
      <c r="IQ247" s="32"/>
      <c r="IR247" s="32"/>
      <c r="IS247" s="32"/>
      <c r="IT247" s="32"/>
      <c r="IU247" s="32"/>
      <c r="IV247" s="32"/>
      <c r="IW247" s="32"/>
      <c r="IX247" s="32"/>
      <c r="IY247" s="32"/>
      <c r="IZ247" s="32"/>
      <c r="JA247" s="32"/>
      <c r="JB247" s="32"/>
      <c r="JC247" s="32"/>
      <c r="JD247" s="32"/>
      <c r="JE247" s="32"/>
      <c r="JF247" s="32"/>
      <c r="JG247" s="32"/>
      <c r="JH247" s="32"/>
      <c r="JI247" s="32"/>
      <c r="JJ247" s="32"/>
      <c r="JK247" s="32"/>
      <c r="JL247" s="32"/>
      <c r="JM247" s="32"/>
      <c r="JN247" s="32"/>
      <c r="JO247" s="32"/>
      <c r="JP247" s="32"/>
      <c r="JQ247" s="32"/>
      <c r="JR247" s="32"/>
      <c r="JS247" s="34"/>
      <c r="JT247" s="2"/>
    </row>
    <row r="248" spans="1:280" x14ac:dyDescent="0.25">
      <c r="A248" s="13"/>
      <c r="B248" s="13"/>
      <c r="C248" s="18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21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26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8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8"/>
      <c r="GO248" s="32"/>
      <c r="GP248" s="32"/>
      <c r="GQ248" s="32"/>
      <c r="GR248" s="32"/>
      <c r="GS248" s="32"/>
      <c r="GT248" s="32"/>
      <c r="GU248" s="32"/>
      <c r="GV248" s="32"/>
      <c r="GW248" s="32"/>
      <c r="GX248" s="32"/>
      <c r="GY248" s="32"/>
      <c r="GZ248" s="32"/>
      <c r="HA248" s="32"/>
      <c r="HB248" s="32"/>
      <c r="HC248" s="32"/>
      <c r="HD248" s="32"/>
      <c r="HE248" s="32"/>
      <c r="HF248" s="32"/>
      <c r="HG248" s="32"/>
      <c r="HH248" s="32"/>
      <c r="HI248" s="32"/>
      <c r="HJ248" s="32"/>
      <c r="HK248" s="32"/>
      <c r="HL248" s="32"/>
      <c r="HM248" s="32"/>
      <c r="HN248" s="32"/>
      <c r="HO248" s="32"/>
      <c r="HP248" s="32"/>
      <c r="HQ248" s="32"/>
      <c r="HR248" s="32"/>
      <c r="HS248" s="32"/>
      <c r="HT248" s="32"/>
      <c r="HU248" s="32"/>
      <c r="HV248" s="32"/>
      <c r="HW248" s="32"/>
      <c r="HX248" s="32"/>
      <c r="HY248" s="32"/>
      <c r="HZ248" s="32"/>
      <c r="IA248" s="32"/>
      <c r="IB248" s="32"/>
      <c r="IC248" s="32"/>
      <c r="ID248" s="32"/>
      <c r="IE248" s="32"/>
      <c r="IF248" s="32"/>
      <c r="IG248" s="32"/>
      <c r="IH248" s="32"/>
      <c r="II248" s="32"/>
      <c r="IJ248" s="32"/>
      <c r="IK248" s="32"/>
      <c r="IL248" s="32"/>
      <c r="IM248" s="32"/>
      <c r="IN248" s="32"/>
      <c r="IO248" s="32"/>
      <c r="IP248" s="32"/>
      <c r="IQ248" s="32"/>
      <c r="IR248" s="32"/>
      <c r="IS248" s="32"/>
      <c r="IT248" s="32"/>
      <c r="IU248" s="32"/>
      <c r="IV248" s="32"/>
      <c r="IW248" s="32"/>
      <c r="IX248" s="32"/>
      <c r="IY248" s="32"/>
      <c r="IZ248" s="32"/>
      <c r="JA248" s="32"/>
      <c r="JB248" s="32"/>
      <c r="JC248" s="32"/>
      <c r="JD248" s="32"/>
      <c r="JE248" s="32"/>
      <c r="JF248" s="32"/>
      <c r="JG248" s="32"/>
      <c r="JH248" s="32"/>
      <c r="JI248" s="32"/>
      <c r="JJ248" s="32"/>
      <c r="JK248" s="32"/>
      <c r="JL248" s="32"/>
      <c r="JM248" s="32"/>
      <c r="JN248" s="32"/>
      <c r="JO248" s="32"/>
      <c r="JP248" s="32"/>
      <c r="JQ248" s="32"/>
      <c r="JR248" s="32"/>
      <c r="JS248" s="34"/>
      <c r="JT248" s="2"/>
    </row>
    <row r="249" spans="1:280" x14ac:dyDescent="0.25">
      <c r="A249" s="13"/>
      <c r="B249" s="13"/>
      <c r="C249" s="18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21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26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8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8"/>
      <c r="GO249" s="32"/>
      <c r="GP249" s="32"/>
      <c r="GQ249" s="32"/>
      <c r="GR249" s="32"/>
      <c r="GS249" s="32"/>
      <c r="GT249" s="32"/>
      <c r="GU249" s="32"/>
      <c r="GV249" s="32"/>
      <c r="GW249" s="32"/>
      <c r="GX249" s="32"/>
      <c r="GY249" s="32"/>
      <c r="GZ249" s="32"/>
      <c r="HA249" s="32"/>
      <c r="HB249" s="32"/>
      <c r="HC249" s="32"/>
      <c r="HD249" s="32"/>
      <c r="HE249" s="32"/>
      <c r="HF249" s="32"/>
      <c r="HG249" s="32"/>
      <c r="HH249" s="32"/>
      <c r="HI249" s="32"/>
      <c r="HJ249" s="32"/>
      <c r="HK249" s="32"/>
      <c r="HL249" s="32"/>
      <c r="HM249" s="32"/>
      <c r="HN249" s="32"/>
      <c r="HO249" s="32"/>
      <c r="HP249" s="32"/>
      <c r="HQ249" s="32"/>
      <c r="HR249" s="32"/>
      <c r="HS249" s="32"/>
      <c r="HT249" s="32"/>
      <c r="HU249" s="32"/>
      <c r="HV249" s="32"/>
      <c r="HW249" s="32"/>
      <c r="HX249" s="32"/>
      <c r="HY249" s="32"/>
      <c r="HZ249" s="32"/>
      <c r="IA249" s="32"/>
      <c r="IB249" s="32"/>
      <c r="IC249" s="32"/>
      <c r="ID249" s="32"/>
      <c r="IE249" s="32"/>
      <c r="IF249" s="32"/>
      <c r="IG249" s="32"/>
      <c r="IH249" s="32"/>
      <c r="II249" s="32"/>
      <c r="IJ249" s="32"/>
      <c r="IK249" s="32"/>
      <c r="IL249" s="32"/>
      <c r="IM249" s="32"/>
      <c r="IN249" s="32"/>
      <c r="IO249" s="32"/>
      <c r="IP249" s="32"/>
      <c r="IQ249" s="32"/>
      <c r="IR249" s="32"/>
      <c r="IS249" s="32"/>
      <c r="IT249" s="32"/>
      <c r="IU249" s="32"/>
      <c r="IV249" s="32"/>
      <c r="IW249" s="32"/>
      <c r="IX249" s="32"/>
      <c r="IY249" s="32"/>
      <c r="IZ249" s="32"/>
      <c r="JA249" s="32"/>
      <c r="JB249" s="32"/>
      <c r="JC249" s="32"/>
      <c r="JD249" s="32"/>
      <c r="JE249" s="32"/>
      <c r="JF249" s="32"/>
      <c r="JG249" s="32"/>
      <c r="JH249" s="32"/>
      <c r="JI249" s="32"/>
      <c r="JJ249" s="32"/>
      <c r="JK249" s="32"/>
      <c r="JL249" s="32"/>
      <c r="JM249" s="32"/>
      <c r="JN249" s="32"/>
      <c r="JO249" s="32"/>
      <c r="JP249" s="32"/>
      <c r="JQ249" s="32"/>
      <c r="JR249" s="32"/>
      <c r="JS249" s="34"/>
      <c r="JT249" s="2"/>
    </row>
    <row r="250" spans="1:280" x14ac:dyDescent="0.25">
      <c r="A250" s="13"/>
      <c r="B250" s="13"/>
      <c r="C250" s="18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21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26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8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8"/>
      <c r="GO250" s="32"/>
      <c r="GP250" s="32"/>
      <c r="GQ250" s="32"/>
      <c r="GR250" s="32"/>
      <c r="GS250" s="32"/>
      <c r="GT250" s="32"/>
      <c r="GU250" s="32"/>
      <c r="GV250" s="32"/>
      <c r="GW250" s="32"/>
      <c r="GX250" s="32"/>
      <c r="GY250" s="32"/>
      <c r="GZ250" s="32"/>
      <c r="HA250" s="32"/>
      <c r="HB250" s="32"/>
      <c r="HC250" s="32"/>
      <c r="HD250" s="32"/>
      <c r="HE250" s="32"/>
      <c r="HF250" s="32"/>
      <c r="HG250" s="32"/>
      <c r="HH250" s="32"/>
      <c r="HI250" s="32"/>
      <c r="HJ250" s="32"/>
      <c r="HK250" s="32"/>
      <c r="HL250" s="32"/>
      <c r="HM250" s="32"/>
      <c r="HN250" s="32"/>
      <c r="HO250" s="32"/>
      <c r="HP250" s="32"/>
      <c r="HQ250" s="32"/>
      <c r="HR250" s="32"/>
      <c r="HS250" s="32"/>
      <c r="HT250" s="32"/>
      <c r="HU250" s="32"/>
      <c r="HV250" s="32"/>
      <c r="HW250" s="32"/>
      <c r="HX250" s="32"/>
      <c r="HY250" s="32"/>
      <c r="HZ250" s="32"/>
      <c r="IA250" s="32"/>
      <c r="IB250" s="32"/>
      <c r="IC250" s="32"/>
      <c r="ID250" s="32"/>
      <c r="IE250" s="32"/>
      <c r="IF250" s="32"/>
      <c r="IG250" s="32"/>
      <c r="IH250" s="32"/>
      <c r="II250" s="32"/>
      <c r="IJ250" s="32"/>
      <c r="IK250" s="32"/>
      <c r="IL250" s="32"/>
      <c r="IM250" s="32"/>
      <c r="IN250" s="32"/>
      <c r="IO250" s="32"/>
      <c r="IP250" s="32"/>
      <c r="IQ250" s="32"/>
      <c r="IR250" s="32"/>
      <c r="IS250" s="32"/>
      <c r="IT250" s="32"/>
      <c r="IU250" s="32"/>
      <c r="IV250" s="32"/>
      <c r="IW250" s="32"/>
      <c r="IX250" s="32"/>
      <c r="IY250" s="32"/>
      <c r="IZ250" s="32"/>
      <c r="JA250" s="32"/>
      <c r="JB250" s="32"/>
      <c r="JC250" s="32"/>
      <c r="JD250" s="32"/>
      <c r="JE250" s="32"/>
      <c r="JF250" s="32"/>
      <c r="JG250" s="32"/>
      <c r="JH250" s="32"/>
      <c r="JI250" s="32"/>
      <c r="JJ250" s="32"/>
      <c r="JK250" s="32"/>
      <c r="JL250" s="32"/>
      <c r="JM250" s="32"/>
      <c r="JN250" s="32"/>
      <c r="JO250" s="32"/>
      <c r="JP250" s="32"/>
      <c r="JQ250" s="32"/>
      <c r="JR250" s="32"/>
      <c r="JS250" s="34"/>
      <c r="JT250" s="2"/>
    </row>
    <row r="251" spans="1:280" x14ac:dyDescent="0.25">
      <c r="A251" s="13"/>
      <c r="B251" s="13"/>
      <c r="C251" s="18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21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26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8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/>
      <c r="GK251" s="14"/>
      <c r="GL251" s="14"/>
      <c r="GM251" s="14"/>
      <c r="GN251" s="18"/>
      <c r="GO251" s="32"/>
      <c r="GP251" s="32"/>
      <c r="GQ251" s="32"/>
      <c r="GR251" s="32"/>
      <c r="GS251" s="32"/>
      <c r="GT251" s="32"/>
      <c r="GU251" s="32"/>
      <c r="GV251" s="32"/>
      <c r="GW251" s="32"/>
      <c r="GX251" s="32"/>
      <c r="GY251" s="32"/>
      <c r="GZ251" s="32"/>
      <c r="HA251" s="32"/>
      <c r="HB251" s="32"/>
      <c r="HC251" s="32"/>
      <c r="HD251" s="32"/>
      <c r="HE251" s="32"/>
      <c r="HF251" s="32"/>
      <c r="HG251" s="32"/>
      <c r="HH251" s="32"/>
      <c r="HI251" s="32"/>
      <c r="HJ251" s="32"/>
      <c r="HK251" s="32"/>
      <c r="HL251" s="32"/>
      <c r="HM251" s="32"/>
      <c r="HN251" s="32"/>
      <c r="HO251" s="32"/>
      <c r="HP251" s="32"/>
      <c r="HQ251" s="32"/>
      <c r="HR251" s="32"/>
      <c r="HS251" s="32"/>
      <c r="HT251" s="32"/>
      <c r="HU251" s="32"/>
      <c r="HV251" s="32"/>
      <c r="HW251" s="32"/>
      <c r="HX251" s="32"/>
      <c r="HY251" s="32"/>
      <c r="HZ251" s="32"/>
      <c r="IA251" s="32"/>
      <c r="IB251" s="32"/>
      <c r="IC251" s="32"/>
      <c r="ID251" s="32"/>
      <c r="IE251" s="32"/>
      <c r="IF251" s="32"/>
      <c r="IG251" s="32"/>
      <c r="IH251" s="32"/>
      <c r="II251" s="32"/>
      <c r="IJ251" s="32"/>
      <c r="IK251" s="32"/>
      <c r="IL251" s="32"/>
      <c r="IM251" s="32"/>
      <c r="IN251" s="32"/>
      <c r="IO251" s="32"/>
      <c r="IP251" s="32"/>
      <c r="IQ251" s="32"/>
      <c r="IR251" s="32"/>
      <c r="IS251" s="32"/>
      <c r="IT251" s="32"/>
      <c r="IU251" s="32"/>
      <c r="IV251" s="32"/>
      <c r="IW251" s="32"/>
      <c r="IX251" s="32"/>
      <c r="IY251" s="32"/>
      <c r="IZ251" s="32"/>
      <c r="JA251" s="32"/>
      <c r="JB251" s="32"/>
      <c r="JC251" s="32"/>
      <c r="JD251" s="32"/>
      <c r="JE251" s="32"/>
      <c r="JF251" s="32"/>
      <c r="JG251" s="32"/>
      <c r="JH251" s="32"/>
      <c r="JI251" s="32"/>
      <c r="JJ251" s="32"/>
      <c r="JK251" s="32"/>
      <c r="JL251" s="32"/>
      <c r="JM251" s="32"/>
      <c r="JN251" s="32"/>
      <c r="JO251" s="32"/>
      <c r="JP251" s="32"/>
      <c r="JQ251" s="32"/>
      <c r="JR251" s="32"/>
      <c r="JS251" s="34"/>
      <c r="JT251" s="2"/>
    </row>
    <row r="252" spans="1:280" x14ac:dyDescent="0.25">
      <c r="A252" s="13"/>
      <c r="B252" s="13"/>
      <c r="C252" s="18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21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26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8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8"/>
      <c r="GO252" s="32"/>
      <c r="GP252" s="32"/>
      <c r="GQ252" s="32"/>
      <c r="GR252" s="32"/>
      <c r="GS252" s="32"/>
      <c r="GT252" s="32"/>
      <c r="GU252" s="32"/>
      <c r="GV252" s="32"/>
      <c r="GW252" s="32"/>
      <c r="GX252" s="32"/>
      <c r="GY252" s="32"/>
      <c r="GZ252" s="32"/>
      <c r="HA252" s="32"/>
      <c r="HB252" s="32"/>
      <c r="HC252" s="32"/>
      <c r="HD252" s="32"/>
      <c r="HE252" s="32"/>
      <c r="HF252" s="32"/>
      <c r="HG252" s="32"/>
      <c r="HH252" s="32"/>
      <c r="HI252" s="32"/>
      <c r="HJ252" s="32"/>
      <c r="HK252" s="32"/>
      <c r="HL252" s="32"/>
      <c r="HM252" s="32"/>
      <c r="HN252" s="32"/>
      <c r="HO252" s="32"/>
      <c r="HP252" s="32"/>
      <c r="HQ252" s="32"/>
      <c r="HR252" s="32"/>
      <c r="HS252" s="32"/>
      <c r="HT252" s="32"/>
      <c r="HU252" s="32"/>
      <c r="HV252" s="32"/>
      <c r="HW252" s="32"/>
      <c r="HX252" s="32"/>
      <c r="HY252" s="32"/>
      <c r="HZ252" s="32"/>
      <c r="IA252" s="32"/>
      <c r="IB252" s="32"/>
      <c r="IC252" s="32"/>
      <c r="ID252" s="32"/>
      <c r="IE252" s="32"/>
      <c r="IF252" s="32"/>
      <c r="IG252" s="32"/>
      <c r="IH252" s="32"/>
      <c r="II252" s="32"/>
      <c r="IJ252" s="32"/>
      <c r="IK252" s="32"/>
      <c r="IL252" s="32"/>
      <c r="IM252" s="32"/>
      <c r="IN252" s="32"/>
      <c r="IO252" s="32"/>
      <c r="IP252" s="32"/>
      <c r="IQ252" s="32"/>
      <c r="IR252" s="32"/>
      <c r="IS252" s="32"/>
      <c r="IT252" s="32"/>
      <c r="IU252" s="32"/>
      <c r="IV252" s="32"/>
      <c r="IW252" s="32"/>
      <c r="IX252" s="32"/>
      <c r="IY252" s="32"/>
      <c r="IZ252" s="32"/>
      <c r="JA252" s="32"/>
      <c r="JB252" s="32"/>
      <c r="JC252" s="32"/>
      <c r="JD252" s="32"/>
      <c r="JE252" s="32"/>
      <c r="JF252" s="32"/>
      <c r="JG252" s="32"/>
      <c r="JH252" s="32"/>
      <c r="JI252" s="32"/>
      <c r="JJ252" s="32"/>
      <c r="JK252" s="32"/>
      <c r="JL252" s="32"/>
      <c r="JM252" s="32"/>
      <c r="JN252" s="32"/>
      <c r="JO252" s="32"/>
      <c r="JP252" s="32"/>
      <c r="JQ252" s="32"/>
      <c r="JR252" s="32"/>
      <c r="JS252" s="34"/>
      <c r="JT252" s="2"/>
    </row>
    <row r="253" spans="1:280" x14ac:dyDescent="0.25">
      <c r="A253" s="13"/>
      <c r="B253" s="13"/>
      <c r="C253" s="18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21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26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8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8"/>
      <c r="GO253" s="32"/>
      <c r="GP253" s="32"/>
      <c r="GQ253" s="32"/>
      <c r="GR253" s="32"/>
      <c r="GS253" s="32"/>
      <c r="GT253" s="32"/>
      <c r="GU253" s="32"/>
      <c r="GV253" s="32"/>
      <c r="GW253" s="32"/>
      <c r="GX253" s="32"/>
      <c r="GY253" s="32"/>
      <c r="GZ253" s="32"/>
      <c r="HA253" s="32"/>
      <c r="HB253" s="32"/>
      <c r="HC253" s="32"/>
      <c r="HD253" s="32"/>
      <c r="HE253" s="32"/>
      <c r="HF253" s="32"/>
      <c r="HG253" s="32"/>
      <c r="HH253" s="32"/>
      <c r="HI253" s="32"/>
      <c r="HJ253" s="32"/>
      <c r="HK253" s="32"/>
      <c r="HL253" s="32"/>
      <c r="HM253" s="32"/>
      <c r="HN253" s="32"/>
      <c r="HO253" s="32"/>
      <c r="HP253" s="32"/>
      <c r="HQ253" s="32"/>
      <c r="HR253" s="32"/>
      <c r="HS253" s="32"/>
      <c r="HT253" s="32"/>
      <c r="HU253" s="32"/>
      <c r="HV253" s="32"/>
      <c r="HW253" s="32"/>
      <c r="HX253" s="32"/>
      <c r="HY253" s="32"/>
      <c r="HZ253" s="32"/>
      <c r="IA253" s="32"/>
      <c r="IB253" s="32"/>
      <c r="IC253" s="32"/>
      <c r="ID253" s="32"/>
      <c r="IE253" s="32"/>
      <c r="IF253" s="32"/>
      <c r="IG253" s="32"/>
      <c r="IH253" s="32"/>
      <c r="II253" s="32"/>
      <c r="IJ253" s="32"/>
      <c r="IK253" s="32"/>
      <c r="IL253" s="32"/>
      <c r="IM253" s="32"/>
      <c r="IN253" s="32"/>
      <c r="IO253" s="32"/>
      <c r="IP253" s="32"/>
      <c r="IQ253" s="32"/>
      <c r="IR253" s="32"/>
      <c r="IS253" s="32"/>
      <c r="IT253" s="32"/>
      <c r="IU253" s="32"/>
      <c r="IV253" s="32"/>
      <c r="IW253" s="32"/>
      <c r="IX253" s="32"/>
      <c r="IY253" s="32"/>
      <c r="IZ253" s="32"/>
      <c r="JA253" s="32"/>
      <c r="JB253" s="32"/>
      <c r="JC253" s="32"/>
      <c r="JD253" s="32"/>
      <c r="JE253" s="32"/>
      <c r="JF253" s="32"/>
      <c r="JG253" s="32"/>
      <c r="JH253" s="32"/>
      <c r="JI253" s="32"/>
      <c r="JJ253" s="32"/>
      <c r="JK253" s="32"/>
      <c r="JL253" s="32"/>
      <c r="JM253" s="32"/>
      <c r="JN253" s="32"/>
      <c r="JO253" s="32"/>
      <c r="JP253" s="32"/>
      <c r="JQ253" s="32"/>
      <c r="JR253" s="32"/>
      <c r="JS253" s="34"/>
      <c r="JT253" s="2"/>
    </row>
    <row r="254" spans="1:280" x14ac:dyDescent="0.25">
      <c r="A254" s="13"/>
      <c r="B254" s="13"/>
      <c r="C254" s="18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21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26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8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8"/>
      <c r="GO254" s="32"/>
      <c r="GP254" s="32"/>
      <c r="GQ254" s="32"/>
      <c r="GR254" s="32"/>
      <c r="GS254" s="32"/>
      <c r="GT254" s="32"/>
      <c r="GU254" s="32"/>
      <c r="GV254" s="32"/>
      <c r="GW254" s="32"/>
      <c r="GX254" s="32"/>
      <c r="GY254" s="32"/>
      <c r="GZ254" s="32"/>
      <c r="HA254" s="32"/>
      <c r="HB254" s="32"/>
      <c r="HC254" s="32"/>
      <c r="HD254" s="32"/>
      <c r="HE254" s="32"/>
      <c r="HF254" s="32"/>
      <c r="HG254" s="32"/>
      <c r="HH254" s="32"/>
      <c r="HI254" s="32"/>
      <c r="HJ254" s="32"/>
      <c r="HK254" s="32"/>
      <c r="HL254" s="32"/>
      <c r="HM254" s="32"/>
      <c r="HN254" s="32"/>
      <c r="HO254" s="32"/>
      <c r="HP254" s="32"/>
      <c r="HQ254" s="32"/>
      <c r="HR254" s="32"/>
      <c r="HS254" s="32"/>
      <c r="HT254" s="32"/>
      <c r="HU254" s="32"/>
      <c r="HV254" s="32"/>
      <c r="HW254" s="32"/>
      <c r="HX254" s="32"/>
      <c r="HY254" s="32"/>
      <c r="HZ254" s="32"/>
      <c r="IA254" s="32"/>
      <c r="IB254" s="32"/>
      <c r="IC254" s="32"/>
      <c r="ID254" s="32"/>
      <c r="IE254" s="32"/>
      <c r="IF254" s="32"/>
      <c r="IG254" s="32"/>
      <c r="IH254" s="32"/>
      <c r="II254" s="32"/>
      <c r="IJ254" s="32"/>
      <c r="IK254" s="32"/>
      <c r="IL254" s="32"/>
      <c r="IM254" s="32"/>
      <c r="IN254" s="32"/>
      <c r="IO254" s="32"/>
      <c r="IP254" s="32"/>
      <c r="IQ254" s="32"/>
      <c r="IR254" s="32"/>
      <c r="IS254" s="32"/>
      <c r="IT254" s="32"/>
      <c r="IU254" s="32"/>
      <c r="IV254" s="32"/>
      <c r="IW254" s="32"/>
      <c r="IX254" s="32"/>
      <c r="IY254" s="32"/>
      <c r="IZ254" s="32"/>
      <c r="JA254" s="32"/>
      <c r="JB254" s="32"/>
      <c r="JC254" s="32"/>
      <c r="JD254" s="32"/>
      <c r="JE254" s="32"/>
      <c r="JF254" s="32"/>
      <c r="JG254" s="32"/>
      <c r="JH254" s="32"/>
      <c r="JI254" s="32"/>
      <c r="JJ254" s="32"/>
      <c r="JK254" s="32"/>
      <c r="JL254" s="32"/>
      <c r="JM254" s="32"/>
      <c r="JN254" s="32"/>
      <c r="JO254" s="32"/>
      <c r="JP254" s="32"/>
      <c r="JQ254" s="32"/>
      <c r="JR254" s="32"/>
      <c r="JS254" s="34"/>
      <c r="JT254" s="2"/>
    </row>
    <row r="255" spans="1:280" x14ac:dyDescent="0.25">
      <c r="A255" s="13"/>
      <c r="B255" s="13"/>
      <c r="C255" s="18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21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26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8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8"/>
      <c r="GO255" s="32"/>
      <c r="GP255" s="32"/>
      <c r="GQ255" s="32"/>
      <c r="GR255" s="32"/>
      <c r="GS255" s="32"/>
      <c r="GT255" s="32"/>
      <c r="GU255" s="32"/>
      <c r="GV255" s="32"/>
      <c r="GW255" s="32"/>
      <c r="GX255" s="32"/>
      <c r="GY255" s="32"/>
      <c r="GZ255" s="32"/>
      <c r="HA255" s="32"/>
      <c r="HB255" s="32"/>
      <c r="HC255" s="32"/>
      <c r="HD255" s="32"/>
      <c r="HE255" s="32"/>
      <c r="HF255" s="32"/>
      <c r="HG255" s="32"/>
      <c r="HH255" s="32"/>
      <c r="HI255" s="32"/>
      <c r="HJ255" s="32"/>
      <c r="HK255" s="32"/>
      <c r="HL255" s="32"/>
      <c r="HM255" s="32"/>
      <c r="HN255" s="32"/>
      <c r="HO255" s="32"/>
      <c r="HP255" s="32"/>
      <c r="HQ255" s="32"/>
      <c r="HR255" s="32"/>
      <c r="HS255" s="32"/>
      <c r="HT255" s="32"/>
      <c r="HU255" s="32"/>
      <c r="HV255" s="32"/>
      <c r="HW255" s="32"/>
      <c r="HX255" s="32"/>
      <c r="HY255" s="32"/>
      <c r="HZ255" s="32"/>
      <c r="IA255" s="32"/>
      <c r="IB255" s="32"/>
      <c r="IC255" s="32"/>
      <c r="ID255" s="32"/>
      <c r="IE255" s="32"/>
      <c r="IF255" s="32"/>
      <c r="IG255" s="32"/>
      <c r="IH255" s="32"/>
      <c r="II255" s="32"/>
      <c r="IJ255" s="32"/>
      <c r="IK255" s="32"/>
      <c r="IL255" s="32"/>
      <c r="IM255" s="32"/>
      <c r="IN255" s="32"/>
      <c r="IO255" s="32"/>
      <c r="IP255" s="32"/>
      <c r="IQ255" s="32"/>
      <c r="IR255" s="32"/>
      <c r="IS255" s="32"/>
      <c r="IT255" s="32"/>
      <c r="IU255" s="32"/>
      <c r="IV255" s="32"/>
      <c r="IW255" s="32"/>
      <c r="IX255" s="32"/>
      <c r="IY255" s="32"/>
      <c r="IZ255" s="32"/>
      <c r="JA255" s="32"/>
      <c r="JB255" s="32"/>
      <c r="JC255" s="32"/>
      <c r="JD255" s="32"/>
      <c r="JE255" s="32"/>
      <c r="JF255" s="32"/>
      <c r="JG255" s="32"/>
      <c r="JH255" s="32"/>
      <c r="JI255" s="32"/>
      <c r="JJ255" s="32"/>
      <c r="JK255" s="32"/>
      <c r="JL255" s="32"/>
      <c r="JM255" s="32"/>
      <c r="JN255" s="32"/>
      <c r="JO255" s="32"/>
      <c r="JP255" s="32"/>
      <c r="JQ255" s="32"/>
      <c r="JR255" s="32"/>
      <c r="JS255" s="34"/>
      <c r="JT255" s="2"/>
    </row>
    <row r="256" spans="1:280" x14ac:dyDescent="0.25">
      <c r="A256" s="13"/>
      <c r="B256" s="13"/>
      <c r="C256" s="18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21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26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8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/>
      <c r="GK256" s="14"/>
      <c r="GL256" s="14"/>
      <c r="GM256" s="14"/>
      <c r="GN256" s="18"/>
      <c r="GO256" s="32"/>
      <c r="GP256" s="32"/>
      <c r="GQ256" s="32"/>
      <c r="GR256" s="32"/>
      <c r="GS256" s="32"/>
      <c r="GT256" s="32"/>
      <c r="GU256" s="32"/>
      <c r="GV256" s="32"/>
      <c r="GW256" s="32"/>
      <c r="GX256" s="32"/>
      <c r="GY256" s="32"/>
      <c r="GZ256" s="32"/>
      <c r="HA256" s="32"/>
      <c r="HB256" s="32"/>
      <c r="HC256" s="32"/>
      <c r="HD256" s="32"/>
      <c r="HE256" s="32"/>
      <c r="HF256" s="32"/>
      <c r="HG256" s="32"/>
      <c r="HH256" s="32"/>
      <c r="HI256" s="32"/>
      <c r="HJ256" s="32"/>
      <c r="HK256" s="32"/>
      <c r="HL256" s="32"/>
      <c r="HM256" s="32"/>
      <c r="HN256" s="32"/>
      <c r="HO256" s="32"/>
      <c r="HP256" s="32"/>
      <c r="HQ256" s="32"/>
      <c r="HR256" s="32"/>
      <c r="HS256" s="32"/>
      <c r="HT256" s="32"/>
      <c r="HU256" s="32"/>
      <c r="HV256" s="32"/>
      <c r="HW256" s="32"/>
      <c r="HX256" s="32"/>
      <c r="HY256" s="32"/>
      <c r="HZ256" s="32"/>
      <c r="IA256" s="32"/>
      <c r="IB256" s="32"/>
      <c r="IC256" s="32"/>
      <c r="ID256" s="32"/>
      <c r="IE256" s="32"/>
      <c r="IF256" s="32"/>
      <c r="IG256" s="32"/>
      <c r="IH256" s="32"/>
      <c r="II256" s="32"/>
      <c r="IJ256" s="32"/>
      <c r="IK256" s="32"/>
      <c r="IL256" s="32"/>
      <c r="IM256" s="32"/>
      <c r="IN256" s="32"/>
      <c r="IO256" s="32"/>
      <c r="IP256" s="32"/>
      <c r="IQ256" s="32"/>
      <c r="IR256" s="32"/>
      <c r="IS256" s="32"/>
      <c r="IT256" s="32"/>
      <c r="IU256" s="32"/>
      <c r="IV256" s="32"/>
      <c r="IW256" s="32"/>
      <c r="IX256" s="32"/>
      <c r="IY256" s="32"/>
      <c r="IZ256" s="32"/>
      <c r="JA256" s="32"/>
      <c r="JB256" s="32"/>
      <c r="JC256" s="32"/>
      <c r="JD256" s="32"/>
      <c r="JE256" s="32"/>
      <c r="JF256" s="32"/>
      <c r="JG256" s="32"/>
      <c r="JH256" s="32"/>
      <c r="JI256" s="32"/>
      <c r="JJ256" s="32"/>
      <c r="JK256" s="32"/>
      <c r="JL256" s="32"/>
      <c r="JM256" s="32"/>
      <c r="JN256" s="32"/>
      <c r="JO256" s="32"/>
      <c r="JP256" s="32"/>
      <c r="JQ256" s="32"/>
      <c r="JR256" s="32"/>
      <c r="JS256" s="34"/>
      <c r="JT256" s="2"/>
    </row>
    <row r="257" spans="1:280" x14ac:dyDescent="0.25">
      <c r="A257" s="13"/>
      <c r="B257" s="13"/>
      <c r="C257" s="18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21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26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8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8"/>
      <c r="GO257" s="32"/>
      <c r="GP257" s="32"/>
      <c r="GQ257" s="32"/>
      <c r="GR257" s="32"/>
      <c r="GS257" s="32"/>
      <c r="GT257" s="32"/>
      <c r="GU257" s="32"/>
      <c r="GV257" s="32"/>
      <c r="GW257" s="32"/>
      <c r="GX257" s="32"/>
      <c r="GY257" s="32"/>
      <c r="GZ257" s="32"/>
      <c r="HA257" s="32"/>
      <c r="HB257" s="32"/>
      <c r="HC257" s="32"/>
      <c r="HD257" s="32"/>
      <c r="HE257" s="32"/>
      <c r="HF257" s="32"/>
      <c r="HG257" s="32"/>
      <c r="HH257" s="32"/>
      <c r="HI257" s="32"/>
      <c r="HJ257" s="32"/>
      <c r="HK257" s="32"/>
      <c r="HL257" s="32"/>
      <c r="HM257" s="32"/>
      <c r="HN257" s="32"/>
      <c r="HO257" s="32"/>
      <c r="HP257" s="32"/>
      <c r="HQ257" s="32"/>
      <c r="HR257" s="32"/>
      <c r="HS257" s="32"/>
      <c r="HT257" s="32"/>
      <c r="HU257" s="32"/>
      <c r="HV257" s="32"/>
      <c r="HW257" s="32"/>
      <c r="HX257" s="32"/>
      <c r="HY257" s="32"/>
      <c r="HZ257" s="32"/>
      <c r="IA257" s="32"/>
      <c r="IB257" s="32"/>
      <c r="IC257" s="32"/>
      <c r="ID257" s="32"/>
      <c r="IE257" s="32"/>
      <c r="IF257" s="32"/>
      <c r="IG257" s="32"/>
      <c r="IH257" s="32"/>
      <c r="II257" s="32"/>
      <c r="IJ257" s="32"/>
      <c r="IK257" s="32"/>
      <c r="IL257" s="32"/>
      <c r="IM257" s="32"/>
      <c r="IN257" s="32"/>
      <c r="IO257" s="32"/>
      <c r="IP257" s="32"/>
      <c r="IQ257" s="32"/>
      <c r="IR257" s="32"/>
      <c r="IS257" s="32"/>
      <c r="IT257" s="32"/>
      <c r="IU257" s="32"/>
      <c r="IV257" s="32"/>
      <c r="IW257" s="32"/>
      <c r="IX257" s="32"/>
      <c r="IY257" s="32"/>
      <c r="IZ257" s="32"/>
      <c r="JA257" s="32"/>
      <c r="JB257" s="32"/>
      <c r="JC257" s="32"/>
      <c r="JD257" s="32"/>
      <c r="JE257" s="32"/>
      <c r="JF257" s="32"/>
      <c r="JG257" s="32"/>
      <c r="JH257" s="32"/>
      <c r="JI257" s="32"/>
      <c r="JJ257" s="32"/>
      <c r="JK257" s="32"/>
      <c r="JL257" s="32"/>
      <c r="JM257" s="32"/>
      <c r="JN257" s="32"/>
      <c r="JO257" s="32"/>
      <c r="JP257" s="32"/>
      <c r="JQ257" s="32"/>
      <c r="JR257" s="32"/>
      <c r="JS257" s="34"/>
      <c r="JT257" s="2"/>
    </row>
    <row r="258" spans="1:280" x14ac:dyDescent="0.25">
      <c r="A258" s="13"/>
      <c r="B258" s="13"/>
      <c r="C258" s="18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21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26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8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8"/>
      <c r="GO258" s="32"/>
      <c r="GP258" s="32"/>
      <c r="GQ258" s="32"/>
      <c r="GR258" s="32"/>
      <c r="GS258" s="32"/>
      <c r="GT258" s="32"/>
      <c r="GU258" s="32"/>
      <c r="GV258" s="32"/>
      <c r="GW258" s="32"/>
      <c r="GX258" s="32"/>
      <c r="GY258" s="32"/>
      <c r="GZ258" s="32"/>
      <c r="HA258" s="32"/>
      <c r="HB258" s="32"/>
      <c r="HC258" s="32"/>
      <c r="HD258" s="32"/>
      <c r="HE258" s="32"/>
      <c r="HF258" s="32"/>
      <c r="HG258" s="32"/>
      <c r="HH258" s="32"/>
      <c r="HI258" s="32"/>
      <c r="HJ258" s="32"/>
      <c r="HK258" s="32"/>
      <c r="HL258" s="32"/>
      <c r="HM258" s="32"/>
      <c r="HN258" s="32"/>
      <c r="HO258" s="32"/>
      <c r="HP258" s="32"/>
      <c r="HQ258" s="32"/>
      <c r="HR258" s="32"/>
      <c r="HS258" s="32"/>
      <c r="HT258" s="32"/>
      <c r="HU258" s="32"/>
      <c r="HV258" s="32"/>
      <c r="HW258" s="32"/>
      <c r="HX258" s="32"/>
      <c r="HY258" s="32"/>
      <c r="HZ258" s="32"/>
      <c r="IA258" s="32"/>
      <c r="IB258" s="32"/>
      <c r="IC258" s="32"/>
      <c r="ID258" s="32"/>
      <c r="IE258" s="32"/>
      <c r="IF258" s="32"/>
      <c r="IG258" s="32"/>
      <c r="IH258" s="32"/>
      <c r="II258" s="32"/>
      <c r="IJ258" s="32"/>
      <c r="IK258" s="32"/>
      <c r="IL258" s="32"/>
      <c r="IM258" s="32"/>
      <c r="IN258" s="32"/>
      <c r="IO258" s="32"/>
      <c r="IP258" s="32"/>
      <c r="IQ258" s="32"/>
      <c r="IR258" s="32"/>
      <c r="IS258" s="32"/>
      <c r="IT258" s="32"/>
      <c r="IU258" s="32"/>
      <c r="IV258" s="32"/>
      <c r="IW258" s="32"/>
      <c r="IX258" s="32"/>
      <c r="IY258" s="32"/>
      <c r="IZ258" s="32"/>
      <c r="JA258" s="32"/>
      <c r="JB258" s="32"/>
      <c r="JC258" s="32"/>
      <c r="JD258" s="32"/>
      <c r="JE258" s="32"/>
      <c r="JF258" s="32"/>
      <c r="JG258" s="32"/>
      <c r="JH258" s="32"/>
      <c r="JI258" s="32"/>
      <c r="JJ258" s="32"/>
      <c r="JK258" s="32"/>
      <c r="JL258" s="32"/>
      <c r="JM258" s="32"/>
      <c r="JN258" s="32"/>
      <c r="JO258" s="32"/>
      <c r="JP258" s="32"/>
      <c r="JQ258" s="32"/>
      <c r="JR258" s="32"/>
      <c r="JS258" s="34"/>
      <c r="JT258" s="2"/>
    </row>
    <row r="259" spans="1:280" x14ac:dyDescent="0.25">
      <c r="A259" s="13"/>
      <c r="B259" s="13"/>
      <c r="C259" s="18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21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26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8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8"/>
      <c r="GO259" s="32"/>
      <c r="GP259" s="32"/>
      <c r="GQ259" s="32"/>
      <c r="GR259" s="32"/>
      <c r="GS259" s="32"/>
      <c r="GT259" s="32"/>
      <c r="GU259" s="32"/>
      <c r="GV259" s="32"/>
      <c r="GW259" s="32"/>
      <c r="GX259" s="32"/>
      <c r="GY259" s="32"/>
      <c r="GZ259" s="32"/>
      <c r="HA259" s="32"/>
      <c r="HB259" s="32"/>
      <c r="HC259" s="32"/>
      <c r="HD259" s="32"/>
      <c r="HE259" s="32"/>
      <c r="HF259" s="32"/>
      <c r="HG259" s="32"/>
      <c r="HH259" s="32"/>
      <c r="HI259" s="32"/>
      <c r="HJ259" s="32"/>
      <c r="HK259" s="32"/>
      <c r="HL259" s="32"/>
      <c r="HM259" s="32"/>
      <c r="HN259" s="32"/>
      <c r="HO259" s="32"/>
      <c r="HP259" s="32"/>
      <c r="HQ259" s="32"/>
      <c r="HR259" s="32"/>
      <c r="HS259" s="32"/>
      <c r="HT259" s="32"/>
      <c r="HU259" s="32"/>
      <c r="HV259" s="32"/>
      <c r="HW259" s="32"/>
      <c r="HX259" s="32"/>
      <c r="HY259" s="32"/>
      <c r="HZ259" s="32"/>
      <c r="IA259" s="32"/>
      <c r="IB259" s="32"/>
      <c r="IC259" s="32"/>
      <c r="ID259" s="32"/>
      <c r="IE259" s="32"/>
      <c r="IF259" s="32"/>
      <c r="IG259" s="32"/>
      <c r="IH259" s="32"/>
      <c r="II259" s="32"/>
      <c r="IJ259" s="32"/>
      <c r="IK259" s="32"/>
      <c r="IL259" s="32"/>
      <c r="IM259" s="32"/>
      <c r="IN259" s="32"/>
      <c r="IO259" s="32"/>
      <c r="IP259" s="32"/>
      <c r="IQ259" s="32"/>
      <c r="IR259" s="32"/>
      <c r="IS259" s="32"/>
      <c r="IT259" s="32"/>
      <c r="IU259" s="32"/>
      <c r="IV259" s="32"/>
      <c r="IW259" s="32"/>
      <c r="IX259" s="32"/>
      <c r="IY259" s="32"/>
      <c r="IZ259" s="32"/>
      <c r="JA259" s="32"/>
      <c r="JB259" s="32"/>
      <c r="JC259" s="32"/>
      <c r="JD259" s="32"/>
      <c r="JE259" s="32"/>
      <c r="JF259" s="32"/>
      <c r="JG259" s="32"/>
      <c r="JH259" s="32"/>
      <c r="JI259" s="32"/>
      <c r="JJ259" s="32"/>
      <c r="JK259" s="32"/>
      <c r="JL259" s="32"/>
      <c r="JM259" s="32"/>
      <c r="JN259" s="32"/>
      <c r="JO259" s="32"/>
      <c r="JP259" s="32"/>
      <c r="JQ259" s="32"/>
      <c r="JR259" s="32"/>
      <c r="JS259" s="34"/>
      <c r="JT259" s="2"/>
    </row>
    <row r="260" spans="1:280" x14ac:dyDescent="0.25">
      <c r="A260" s="13"/>
      <c r="B260" s="13"/>
      <c r="C260" s="18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21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26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8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/>
      <c r="GK260" s="14"/>
      <c r="GL260" s="14"/>
      <c r="GM260" s="14"/>
      <c r="GN260" s="18"/>
      <c r="GO260" s="32"/>
      <c r="GP260" s="32"/>
      <c r="GQ260" s="32"/>
      <c r="GR260" s="32"/>
      <c r="GS260" s="32"/>
      <c r="GT260" s="32"/>
      <c r="GU260" s="32"/>
      <c r="GV260" s="32"/>
      <c r="GW260" s="32"/>
      <c r="GX260" s="32"/>
      <c r="GY260" s="32"/>
      <c r="GZ260" s="32"/>
      <c r="HA260" s="32"/>
      <c r="HB260" s="32"/>
      <c r="HC260" s="32"/>
      <c r="HD260" s="32"/>
      <c r="HE260" s="32"/>
      <c r="HF260" s="32"/>
      <c r="HG260" s="32"/>
      <c r="HH260" s="32"/>
      <c r="HI260" s="32"/>
      <c r="HJ260" s="32"/>
      <c r="HK260" s="32"/>
      <c r="HL260" s="32"/>
      <c r="HM260" s="32"/>
      <c r="HN260" s="32"/>
      <c r="HO260" s="32"/>
      <c r="HP260" s="32"/>
      <c r="HQ260" s="32"/>
      <c r="HR260" s="32"/>
      <c r="HS260" s="32"/>
      <c r="HT260" s="32"/>
      <c r="HU260" s="32"/>
      <c r="HV260" s="32"/>
      <c r="HW260" s="32"/>
      <c r="HX260" s="32"/>
      <c r="HY260" s="32"/>
      <c r="HZ260" s="32"/>
      <c r="IA260" s="32"/>
      <c r="IB260" s="32"/>
      <c r="IC260" s="32"/>
      <c r="ID260" s="32"/>
      <c r="IE260" s="32"/>
      <c r="IF260" s="32"/>
      <c r="IG260" s="32"/>
      <c r="IH260" s="32"/>
      <c r="II260" s="32"/>
      <c r="IJ260" s="32"/>
      <c r="IK260" s="32"/>
      <c r="IL260" s="32"/>
      <c r="IM260" s="32"/>
      <c r="IN260" s="32"/>
      <c r="IO260" s="32"/>
      <c r="IP260" s="32"/>
      <c r="IQ260" s="32"/>
      <c r="IR260" s="32"/>
      <c r="IS260" s="32"/>
      <c r="IT260" s="32"/>
      <c r="IU260" s="32"/>
      <c r="IV260" s="32"/>
      <c r="IW260" s="32"/>
      <c r="IX260" s="32"/>
      <c r="IY260" s="32"/>
      <c r="IZ260" s="32"/>
      <c r="JA260" s="32"/>
      <c r="JB260" s="32"/>
      <c r="JC260" s="32"/>
      <c r="JD260" s="32"/>
      <c r="JE260" s="32"/>
      <c r="JF260" s="32"/>
      <c r="JG260" s="32"/>
      <c r="JH260" s="32"/>
      <c r="JI260" s="32"/>
      <c r="JJ260" s="32"/>
      <c r="JK260" s="32"/>
      <c r="JL260" s="32"/>
      <c r="JM260" s="32"/>
      <c r="JN260" s="32"/>
      <c r="JO260" s="32"/>
      <c r="JP260" s="32"/>
      <c r="JQ260" s="32"/>
      <c r="JR260" s="32"/>
      <c r="JS260" s="34"/>
      <c r="JT260" s="2"/>
    </row>
    <row r="261" spans="1:280" x14ac:dyDescent="0.25">
      <c r="A261" s="13"/>
      <c r="B261" s="13"/>
      <c r="C261" s="18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21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26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8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8"/>
      <c r="GO261" s="32"/>
      <c r="GP261" s="32"/>
      <c r="GQ261" s="32"/>
      <c r="GR261" s="32"/>
      <c r="GS261" s="32"/>
      <c r="GT261" s="32"/>
      <c r="GU261" s="32"/>
      <c r="GV261" s="32"/>
      <c r="GW261" s="32"/>
      <c r="GX261" s="32"/>
      <c r="GY261" s="32"/>
      <c r="GZ261" s="32"/>
      <c r="HA261" s="32"/>
      <c r="HB261" s="32"/>
      <c r="HC261" s="32"/>
      <c r="HD261" s="32"/>
      <c r="HE261" s="32"/>
      <c r="HF261" s="32"/>
      <c r="HG261" s="32"/>
      <c r="HH261" s="32"/>
      <c r="HI261" s="32"/>
      <c r="HJ261" s="32"/>
      <c r="HK261" s="32"/>
      <c r="HL261" s="32"/>
      <c r="HM261" s="32"/>
      <c r="HN261" s="32"/>
      <c r="HO261" s="32"/>
      <c r="HP261" s="32"/>
      <c r="HQ261" s="32"/>
      <c r="HR261" s="32"/>
      <c r="HS261" s="32"/>
      <c r="HT261" s="32"/>
      <c r="HU261" s="32"/>
      <c r="HV261" s="32"/>
      <c r="HW261" s="32"/>
      <c r="HX261" s="32"/>
      <c r="HY261" s="32"/>
      <c r="HZ261" s="32"/>
      <c r="IA261" s="32"/>
      <c r="IB261" s="32"/>
      <c r="IC261" s="32"/>
      <c r="ID261" s="32"/>
      <c r="IE261" s="32"/>
      <c r="IF261" s="32"/>
      <c r="IG261" s="32"/>
      <c r="IH261" s="32"/>
      <c r="II261" s="32"/>
      <c r="IJ261" s="32"/>
      <c r="IK261" s="32"/>
      <c r="IL261" s="32"/>
      <c r="IM261" s="32"/>
      <c r="IN261" s="32"/>
      <c r="IO261" s="32"/>
      <c r="IP261" s="32"/>
      <c r="IQ261" s="32"/>
      <c r="IR261" s="32"/>
      <c r="IS261" s="32"/>
      <c r="IT261" s="32"/>
      <c r="IU261" s="32"/>
      <c r="IV261" s="32"/>
      <c r="IW261" s="32"/>
      <c r="IX261" s="32"/>
      <c r="IY261" s="32"/>
      <c r="IZ261" s="32"/>
      <c r="JA261" s="32"/>
      <c r="JB261" s="32"/>
      <c r="JC261" s="32"/>
      <c r="JD261" s="32"/>
      <c r="JE261" s="32"/>
      <c r="JF261" s="32"/>
      <c r="JG261" s="32"/>
      <c r="JH261" s="32"/>
      <c r="JI261" s="32"/>
      <c r="JJ261" s="32"/>
      <c r="JK261" s="32"/>
      <c r="JL261" s="32"/>
      <c r="JM261" s="32"/>
      <c r="JN261" s="32"/>
      <c r="JO261" s="32"/>
      <c r="JP261" s="32"/>
      <c r="JQ261" s="32"/>
      <c r="JR261" s="32"/>
      <c r="JS261" s="34"/>
      <c r="JT261" s="2"/>
    </row>
    <row r="262" spans="1:280" x14ac:dyDescent="0.25">
      <c r="A262" s="13"/>
      <c r="B262" s="13"/>
      <c r="C262" s="18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21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26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8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8"/>
      <c r="GO262" s="32"/>
      <c r="GP262" s="32"/>
      <c r="GQ262" s="32"/>
      <c r="GR262" s="32"/>
      <c r="GS262" s="32"/>
      <c r="GT262" s="32"/>
      <c r="GU262" s="32"/>
      <c r="GV262" s="32"/>
      <c r="GW262" s="32"/>
      <c r="GX262" s="32"/>
      <c r="GY262" s="32"/>
      <c r="GZ262" s="32"/>
      <c r="HA262" s="32"/>
      <c r="HB262" s="32"/>
      <c r="HC262" s="32"/>
      <c r="HD262" s="32"/>
      <c r="HE262" s="32"/>
      <c r="HF262" s="32"/>
      <c r="HG262" s="32"/>
      <c r="HH262" s="32"/>
      <c r="HI262" s="32"/>
      <c r="HJ262" s="32"/>
      <c r="HK262" s="32"/>
      <c r="HL262" s="32"/>
      <c r="HM262" s="32"/>
      <c r="HN262" s="32"/>
      <c r="HO262" s="32"/>
      <c r="HP262" s="32"/>
      <c r="HQ262" s="32"/>
      <c r="HR262" s="32"/>
      <c r="HS262" s="32"/>
      <c r="HT262" s="32"/>
      <c r="HU262" s="32"/>
      <c r="HV262" s="32"/>
      <c r="HW262" s="32"/>
      <c r="HX262" s="32"/>
      <c r="HY262" s="32"/>
      <c r="HZ262" s="32"/>
      <c r="IA262" s="32"/>
      <c r="IB262" s="32"/>
      <c r="IC262" s="32"/>
      <c r="ID262" s="32"/>
      <c r="IE262" s="32"/>
      <c r="IF262" s="32"/>
      <c r="IG262" s="32"/>
      <c r="IH262" s="32"/>
      <c r="II262" s="32"/>
      <c r="IJ262" s="32"/>
      <c r="IK262" s="32"/>
      <c r="IL262" s="32"/>
      <c r="IM262" s="32"/>
      <c r="IN262" s="32"/>
      <c r="IO262" s="32"/>
      <c r="IP262" s="32"/>
      <c r="IQ262" s="32"/>
      <c r="IR262" s="32"/>
      <c r="IS262" s="32"/>
      <c r="IT262" s="32"/>
      <c r="IU262" s="32"/>
      <c r="IV262" s="32"/>
      <c r="IW262" s="32"/>
      <c r="IX262" s="32"/>
      <c r="IY262" s="32"/>
      <c r="IZ262" s="32"/>
      <c r="JA262" s="32"/>
      <c r="JB262" s="32"/>
      <c r="JC262" s="32"/>
      <c r="JD262" s="32"/>
      <c r="JE262" s="32"/>
      <c r="JF262" s="32"/>
      <c r="JG262" s="32"/>
      <c r="JH262" s="32"/>
      <c r="JI262" s="32"/>
      <c r="JJ262" s="32"/>
      <c r="JK262" s="32"/>
      <c r="JL262" s="32"/>
      <c r="JM262" s="32"/>
      <c r="JN262" s="32"/>
      <c r="JO262" s="32"/>
      <c r="JP262" s="32"/>
      <c r="JQ262" s="32"/>
      <c r="JR262" s="32"/>
      <c r="JS262" s="34"/>
      <c r="JT262" s="2"/>
    </row>
    <row r="263" spans="1:280" x14ac:dyDescent="0.25">
      <c r="A263" s="13"/>
      <c r="B263" s="13"/>
      <c r="C263" s="18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21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26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8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8"/>
      <c r="GO263" s="32"/>
      <c r="GP263" s="32"/>
      <c r="GQ263" s="32"/>
      <c r="GR263" s="32"/>
      <c r="GS263" s="32"/>
      <c r="GT263" s="32"/>
      <c r="GU263" s="32"/>
      <c r="GV263" s="32"/>
      <c r="GW263" s="32"/>
      <c r="GX263" s="32"/>
      <c r="GY263" s="32"/>
      <c r="GZ263" s="32"/>
      <c r="HA263" s="32"/>
      <c r="HB263" s="32"/>
      <c r="HC263" s="32"/>
      <c r="HD263" s="32"/>
      <c r="HE263" s="32"/>
      <c r="HF263" s="32"/>
      <c r="HG263" s="32"/>
      <c r="HH263" s="32"/>
      <c r="HI263" s="32"/>
      <c r="HJ263" s="32"/>
      <c r="HK263" s="32"/>
      <c r="HL263" s="32"/>
      <c r="HM263" s="32"/>
      <c r="HN263" s="32"/>
      <c r="HO263" s="32"/>
      <c r="HP263" s="32"/>
      <c r="HQ263" s="32"/>
      <c r="HR263" s="32"/>
      <c r="HS263" s="32"/>
      <c r="HT263" s="32"/>
      <c r="HU263" s="32"/>
      <c r="HV263" s="32"/>
      <c r="HW263" s="32"/>
      <c r="HX263" s="32"/>
      <c r="HY263" s="32"/>
      <c r="HZ263" s="32"/>
      <c r="IA263" s="32"/>
      <c r="IB263" s="32"/>
      <c r="IC263" s="32"/>
      <c r="ID263" s="32"/>
      <c r="IE263" s="32"/>
      <c r="IF263" s="32"/>
      <c r="IG263" s="32"/>
      <c r="IH263" s="32"/>
      <c r="II263" s="32"/>
      <c r="IJ263" s="32"/>
      <c r="IK263" s="32"/>
      <c r="IL263" s="32"/>
      <c r="IM263" s="32"/>
      <c r="IN263" s="32"/>
      <c r="IO263" s="32"/>
      <c r="IP263" s="32"/>
      <c r="IQ263" s="32"/>
      <c r="IR263" s="32"/>
      <c r="IS263" s="32"/>
      <c r="IT263" s="32"/>
      <c r="IU263" s="32"/>
      <c r="IV263" s="32"/>
      <c r="IW263" s="32"/>
      <c r="IX263" s="32"/>
      <c r="IY263" s="32"/>
      <c r="IZ263" s="32"/>
      <c r="JA263" s="32"/>
      <c r="JB263" s="32"/>
      <c r="JC263" s="32"/>
      <c r="JD263" s="32"/>
      <c r="JE263" s="32"/>
      <c r="JF263" s="32"/>
      <c r="JG263" s="32"/>
      <c r="JH263" s="32"/>
      <c r="JI263" s="32"/>
      <c r="JJ263" s="32"/>
      <c r="JK263" s="32"/>
      <c r="JL263" s="32"/>
      <c r="JM263" s="32"/>
      <c r="JN263" s="32"/>
      <c r="JO263" s="32"/>
      <c r="JP263" s="32"/>
      <c r="JQ263" s="32"/>
      <c r="JR263" s="32"/>
      <c r="JS263" s="34"/>
      <c r="JT263" s="2"/>
    </row>
    <row r="264" spans="1:280" x14ac:dyDescent="0.25">
      <c r="A264" s="13"/>
      <c r="B264" s="13"/>
      <c r="C264" s="18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21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26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8"/>
      <c r="DJ264" s="14"/>
      <c r="DK264" s="14"/>
      <c r="DL264" s="14"/>
      <c r="DM264" s="14"/>
      <c r="DN264" s="14"/>
      <c r="DO264" s="14"/>
      <c r="DP264" s="14"/>
      <c r="DQ264" s="14"/>
      <c r="DR264" s="14"/>
      <c r="DS264" s="14"/>
      <c r="DT264" s="14"/>
      <c r="DU264" s="14"/>
      <c r="DV264" s="14"/>
      <c r="DW264" s="14"/>
      <c r="DX264" s="14"/>
      <c r="DY264" s="14"/>
      <c r="DZ264" s="14"/>
      <c r="EA264" s="14"/>
      <c r="EB264" s="14"/>
      <c r="EC264" s="14"/>
      <c r="ED264" s="14"/>
      <c r="EE264" s="14"/>
      <c r="EF264" s="14"/>
      <c r="EG264" s="14"/>
      <c r="EH264" s="14"/>
      <c r="EI264" s="14"/>
      <c r="EJ264" s="14"/>
      <c r="EK264" s="14"/>
      <c r="EL264" s="14"/>
      <c r="EM264" s="14"/>
      <c r="EN264" s="14"/>
      <c r="EO264" s="14"/>
      <c r="EP264" s="14"/>
      <c r="EQ264" s="14"/>
      <c r="ER264" s="14"/>
      <c r="ES264" s="14"/>
      <c r="ET264" s="14"/>
      <c r="EU264" s="14"/>
      <c r="EV264" s="14"/>
      <c r="EW264" s="14"/>
      <c r="EX264" s="14"/>
      <c r="EY264" s="14"/>
      <c r="EZ264" s="14"/>
      <c r="FA264" s="14"/>
      <c r="FB264" s="14"/>
      <c r="FC264" s="14"/>
      <c r="FD264" s="14"/>
      <c r="FE264" s="14"/>
      <c r="FF264" s="14"/>
      <c r="FG264" s="14"/>
      <c r="FH264" s="14"/>
      <c r="FI264" s="14"/>
      <c r="FJ264" s="14"/>
      <c r="FK264" s="14"/>
      <c r="FL264" s="14"/>
      <c r="FM264" s="14"/>
      <c r="FN264" s="14"/>
      <c r="FO264" s="14"/>
      <c r="FP264" s="14"/>
      <c r="FQ264" s="14"/>
      <c r="FR264" s="14"/>
      <c r="FS264" s="14"/>
      <c r="FT264" s="14"/>
      <c r="FU264" s="14"/>
      <c r="FV264" s="14"/>
      <c r="FW264" s="14"/>
      <c r="FX264" s="14"/>
      <c r="FY264" s="14"/>
      <c r="FZ264" s="14"/>
      <c r="GA264" s="14"/>
      <c r="GB264" s="14"/>
      <c r="GC264" s="14"/>
      <c r="GD264" s="14"/>
      <c r="GE264" s="14"/>
      <c r="GF264" s="14"/>
      <c r="GG264" s="14"/>
      <c r="GH264" s="14"/>
      <c r="GI264" s="14"/>
      <c r="GJ264" s="14"/>
      <c r="GK264" s="14"/>
      <c r="GL264" s="14"/>
      <c r="GM264" s="14"/>
      <c r="GN264" s="18"/>
      <c r="GO264" s="32"/>
      <c r="GP264" s="32"/>
      <c r="GQ264" s="32"/>
      <c r="GR264" s="32"/>
      <c r="GS264" s="32"/>
      <c r="GT264" s="32"/>
      <c r="GU264" s="32"/>
      <c r="GV264" s="32"/>
      <c r="GW264" s="32"/>
      <c r="GX264" s="32"/>
      <c r="GY264" s="32"/>
      <c r="GZ264" s="32"/>
      <c r="HA264" s="32"/>
      <c r="HB264" s="32"/>
      <c r="HC264" s="32"/>
      <c r="HD264" s="32"/>
      <c r="HE264" s="32"/>
      <c r="HF264" s="32"/>
      <c r="HG264" s="32"/>
      <c r="HH264" s="32"/>
      <c r="HI264" s="32"/>
      <c r="HJ264" s="32"/>
      <c r="HK264" s="32"/>
      <c r="HL264" s="32"/>
      <c r="HM264" s="32"/>
      <c r="HN264" s="32"/>
      <c r="HO264" s="32"/>
      <c r="HP264" s="32"/>
      <c r="HQ264" s="32"/>
      <c r="HR264" s="32"/>
      <c r="HS264" s="32"/>
      <c r="HT264" s="32"/>
      <c r="HU264" s="32"/>
      <c r="HV264" s="32"/>
      <c r="HW264" s="32"/>
      <c r="HX264" s="32"/>
      <c r="HY264" s="32"/>
      <c r="HZ264" s="32"/>
      <c r="IA264" s="32"/>
      <c r="IB264" s="32"/>
      <c r="IC264" s="32"/>
      <c r="ID264" s="32"/>
      <c r="IE264" s="32"/>
      <c r="IF264" s="32"/>
      <c r="IG264" s="32"/>
      <c r="IH264" s="32"/>
      <c r="II264" s="32"/>
      <c r="IJ264" s="32"/>
      <c r="IK264" s="32"/>
      <c r="IL264" s="32"/>
      <c r="IM264" s="32"/>
      <c r="IN264" s="32"/>
      <c r="IO264" s="32"/>
      <c r="IP264" s="32"/>
      <c r="IQ264" s="32"/>
      <c r="IR264" s="32"/>
      <c r="IS264" s="32"/>
      <c r="IT264" s="32"/>
      <c r="IU264" s="32"/>
      <c r="IV264" s="32"/>
      <c r="IW264" s="32"/>
      <c r="IX264" s="32"/>
      <c r="IY264" s="32"/>
      <c r="IZ264" s="32"/>
      <c r="JA264" s="32"/>
      <c r="JB264" s="32"/>
      <c r="JC264" s="32"/>
      <c r="JD264" s="32"/>
      <c r="JE264" s="32"/>
      <c r="JF264" s="32"/>
      <c r="JG264" s="32"/>
      <c r="JH264" s="32"/>
      <c r="JI264" s="32"/>
      <c r="JJ264" s="32"/>
      <c r="JK264" s="32"/>
      <c r="JL264" s="32"/>
      <c r="JM264" s="32"/>
      <c r="JN264" s="32"/>
      <c r="JO264" s="32"/>
      <c r="JP264" s="32"/>
      <c r="JQ264" s="32"/>
      <c r="JR264" s="32"/>
      <c r="JS264" s="34"/>
      <c r="JT264" s="2"/>
    </row>
    <row r="265" spans="1:280" x14ac:dyDescent="0.25">
      <c r="A265" s="13"/>
      <c r="B265" s="13"/>
      <c r="C265" s="18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21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26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8"/>
      <c r="DJ265" s="14"/>
      <c r="DK265" s="14"/>
      <c r="DL265" s="14"/>
      <c r="DM265" s="14"/>
      <c r="DN265" s="14"/>
      <c r="DO265" s="14"/>
      <c r="DP265" s="14"/>
      <c r="DQ265" s="14"/>
      <c r="DR265" s="14"/>
      <c r="DS265" s="14"/>
      <c r="DT265" s="14"/>
      <c r="DU265" s="14"/>
      <c r="DV265" s="14"/>
      <c r="DW265" s="14"/>
      <c r="DX265" s="14"/>
      <c r="DY265" s="14"/>
      <c r="DZ265" s="14"/>
      <c r="EA265" s="14"/>
      <c r="EB265" s="14"/>
      <c r="EC265" s="14"/>
      <c r="ED265" s="14"/>
      <c r="EE265" s="14"/>
      <c r="EF265" s="14"/>
      <c r="EG265" s="14"/>
      <c r="EH265" s="14"/>
      <c r="EI265" s="14"/>
      <c r="EJ265" s="14"/>
      <c r="EK265" s="14"/>
      <c r="EL265" s="14"/>
      <c r="EM265" s="14"/>
      <c r="EN265" s="14"/>
      <c r="EO265" s="14"/>
      <c r="EP265" s="14"/>
      <c r="EQ265" s="14"/>
      <c r="ER265" s="14"/>
      <c r="ES265" s="14"/>
      <c r="ET265" s="14"/>
      <c r="EU265" s="14"/>
      <c r="EV265" s="14"/>
      <c r="EW265" s="14"/>
      <c r="EX265" s="14"/>
      <c r="EY265" s="14"/>
      <c r="EZ265" s="14"/>
      <c r="FA265" s="14"/>
      <c r="FB265" s="14"/>
      <c r="FC265" s="14"/>
      <c r="FD265" s="14"/>
      <c r="FE265" s="14"/>
      <c r="FF265" s="14"/>
      <c r="FG265" s="14"/>
      <c r="FH265" s="14"/>
      <c r="FI265" s="14"/>
      <c r="FJ265" s="14"/>
      <c r="FK265" s="14"/>
      <c r="FL265" s="14"/>
      <c r="FM265" s="14"/>
      <c r="FN265" s="14"/>
      <c r="FO265" s="14"/>
      <c r="FP265" s="14"/>
      <c r="FQ265" s="14"/>
      <c r="FR265" s="14"/>
      <c r="FS265" s="14"/>
      <c r="FT265" s="14"/>
      <c r="FU265" s="14"/>
      <c r="FV265" s="14"/>
      <c r="FW265" s="14"/>
      <c r="FX265" s="14"/>
      <c r="FY265" s="14"/>
      <c r="FZ265" s="14"/>
      <c r="GA265" s="14"/>
      <c r="GB265" s="14"/>
      <c r="GC265" s="14"/>
      <c r="GD265" s="14"/>
      <c r="GE265" s="14"/>
      <c r="GF265" s="14"/>
      <c r="GG265" s="14"/>
      <c r="GH265" s="14"/>
      <c r="GI265" s="14"/>
      <c r="GJ265" s="14"/>
      <c r="GK265" s="14"/>
      <c r="GL265" s="14"/>
      <c r="GM265" s="14"/>
      <c r="GN265" s="18"/>
      <c r="GO265" s="32"/>
      <c r="GP265" s="32"/>
      <c r="GQ265" s="32"/>
      <c r="GR265" s="32"/>
      <c r="GS265" s="32"/>
      <c r="GT265" s="32"/>
      <c r="GU265" s="32"/>
      <c r="GV265" s="32"/>
      <c r="GW265" s="32"/>
      <c r="GX265" s="32"/>
      <c r="GY265" s="32"/>
      <c r="GZ265" s="32"/>
      <c r="HA265" s="32"/>
      <c r="HB265" s="32"/>
      <c r="HC265" s="32"/>
      <c r="HD265" s="32"/>
      <c r="HE265" s="32"/>
      <c r="HF265" s="32"/>
      <c r="HG265" s="32"/>
      <c r="HH265" s="32"/>
      <c r="HI265" s="32"/>
      <c r="HJ265" s="32"/>
      <c r="HK265" s="32"/>
      <c r="HL265" s="32"/>
      <c r="HM265" s="32"/>
      <c r="HN265" s="32"/>
      <c r="HO265" s="32"/>
      <c r="HP265" s="32"/>
      <c r="HQ265" s="32"/>
      <c r="HR265" s="32"/>
      <c r="HS265" s="32"/>
      <c r="HT265" s="32"/>
      <c r="HU265" s="32"/>
      <c r="HV265" s="32"/>
      <c r="HW265" s="32"/>
      <c r="HX265" s="32"/>
      <c r="HY265" s="32"/>
      <c r="HZ265" s="32"/>
      <c r="IA265" s="32"/>
      <c r="IB265" s="32"/>
      <c r="IC265" s="32"/>
      <c r="ID265" s="32"/>
      <c r="IE265" s="32"/>
      <c r="IF265" s="32"/>
      <c r="IG265" s="32"/>
      <c r="IH265" s="32"/>
      <c r="II265" s="32"/>
      <c r="IJ265" s="32"/>
      <c r="IK265" s="32"/>
      <c r="IL265" s="32"/>
      <c r="IM265" s="32"/>
      <c r="IN265" s="32"/>
      <c r="IO265" s="32"/>
      <c r="IP265" s="32"/>
      <c r="IQ265" s="32"/>
      <c r="IR265" s="32"/>
      <c r="IS265" s="32"/>
      <c r="IT265" s="32"/>
      <c r="IU265" s="32"/>
      <c r="IV265" s="32"/>
      <c r="IW265" s="32"/>
      <c r="IX265" s="32"/>
      <c r="IY265" s="32"/>
      <c r="IZ265" s="32"/>
      <c r="JA265" s="32"/>
      <c r="JB265" s="32"/>
      <c r="JC265" s="32"/>
      <c r="JD265" s="32"/>
      <c r="JE265" s="32"/>
      <c r="JF265" s="32"/>
      <c r="JG265" s="32"/>
      <c r="JH265" s="32"/>
      <c r="JI265" s="32"/>
      <c r="JJ265" s="32"/>
      <c r="JK265" s="32"/>
      <c r="JL265" s="32"/>
      <c r="JM265" s="32"/>
      <c r="JN265" s="32"/>
      <c r="JO265" s="32"/>
      <c r="JP265" s="32"/>
      <c r="JQ265" s="32"/>
      <c r="JR265" s="32"/>
      <c r="JS265" s="34"/>
      <c r="JT265" s="2"/>
    </row>
    <row r="266" spans="1:280" x14ac:dyDescent="0.25">
      <c r="A266" s="13"/>
      <c r="B266" s="13"/>
      <c r="C266" s="18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21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26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8"/>
      <c r="DJ266" s="14"/>
      <c r="DK266" s="14"/>
      <c r="DL266" s="14"/>
      <c r="DM266" s="14"/>
      <c r="DN266" s="14"/>
      <c r="DO266" s="14"/>
      <c r="DP266" s="14"/>
      <c r="DQ266" s="14"/>
      <c r="DR266" s="14"/>
      <c r="DS266" s="14"/>
      <c r="DT266" s="14"/>
      <c r="DU266" s="14"/>
      <c r="DV266" s="14"/>
      <c r="DW266" s="14"/>
      <c r="DX266" s="14"/>
      <c r="DY266" s="14"/>
      <c r="DZ266" s="14"/>
      <c r="EA266" s="14"/>
      <c r="EB266" s="14"/>
      <c r="EC266" s="14"/>
      <c r="ED266" s="14"/>
      <c r="EE266" s="14"/>
      <c r="EF266" s="14"/>
      <c r="EG266" s="14"/>
      <c r="EH266" s="14"/>
      <c r="EI266" s="14"/>
      <c r="EJ266" s="14"/>
      <c r="EK266" s="14"/>
      <c r="EL266" s="14"/>
      <c r="EM266" s="14"/>
      <c r="EN266" s="14"/>
      <c r="EO266" s="14"/>
      <c r="EP266" s="14"/>
      <c r="EQ266" s="14"/>
      <c r="ER266" s="14"/>
      <c r="ES266" s="14"/>
      <c r="ET266" s="14"/>
      <c r="EU266" s="14"/>
      <c r="EV266" s="14"/>
      <c r="EW266" s="14"/>
      <c r="EX266" s="14"/>
      <c r="EY266" s="14"/>
      <c r="EZ266" s="14"/>
      <c r="FA266" s="14"/>
      <c r="FB266" s="14"/>
      <c r="FC266" s="14"/>
      <c r="FD266" s="14"/>
      <c r="FE266" s="14"/>
      <c r="FF266" s="14"/>
      <c r="FG266" s="14"/>
      <c r="FH266" s="14"/>
      <c r="FI266" s="14"/>
      <c r="FJ266" s="14"/>
      <c r="FK266" s="14"/>
      <c r="FL266" s="14"/>
      <c r="FM266" s="14"/>
      <c r="FN266" s="14"/>
      <c r="FO266" s="14"/>
      <c r="FP266" s="14"/>
      <c r="FQ266" s="14"/>
      <c r="FR266" s="14"/>
      <c r="FS266" s="14"/>
      <c r="FT266" s="14"/>
      <c r="FU266" s="14"/>
      <c r="FV266" s="14"/>
      <c r="FW266" s="14"/>
      <c r="FX266" s="14"/>
      <c r="FY266" s="14"/>
      <c r="FZ266" s="14"/>
      <c r="GA266" s="14"/>
      <c r="GB266" s="14"/>
      <c r="GC266" s="14"/>
      <c r="GD266" s="14"/>
      <c r="GE266" s="14"/>
      <c r="GF266" s="14"/>
      <c r="GG266" s="14"/>
      <c r="GH266" s="14"/>
      <c r="GI266" s="14"/>
      <c r="GJ266" s="14"/>
      <c r="GK266" s="14"/>
      <c r="GL266" s="14"/>
      <c r="GM266" s="14"/>
      <c r="GN266" s="18"/>
      <c r="GO266" s="32"/>
      <c r="GP266" s="32"/>
      <c r="GQ266" s="32"/>
      <c r="GR266" s="32"/>
      <c r="GS266" s="32"/>
      <c r="GT266" s="32"/>
      <c r="GU266" s="32"/>
      <c r="GV266" s="32"/>
      <c r="GW266" s="32"/>
      <c r="GX266" s="32"/>
      <c r="GY266" s="32"/>
      <c r="GZ266" s="32"/>
      <c r="HA266" s="32"/>
      <c r="HB266" s="32"/>
      <c r="HC266" s="32"/>
      <c r="HD266" s="32"/>
      <c r="HE266" s="32"/>
      <c r="HF266" s="32"/>
      <c r="HG266" s="32"/>
      <c r="HH266" s="32"/>
      <c r="HI266" s="32"/>
      <c r="HJ266" s="32"/>
      <c r="HK266" s="32"/>
      <c r="HL266" s="32"/>
      <c r="HM266" s="32"/>
      <c r="HN266" s="32"/>
      <c r="HO266" s="32"/>
      <c r="HP266" s="32"/>
      <c r="HQ266" s="32"/>
      <c r="HR266" s="32"/>
      <c r="HS266" s="32"/>
      <c r="HT266" s="32"/>
      <c r="HU266" s="32"/>
      <c r="HV266" s="32"/>
      <c r="HW266" s="32"/>
      <c r="HX266" s="32"/>
      <c r="HY266" s="32"/>
      <c r="HZ266" s="32"/>
      <c r="IA266" s="32"/>
      <c r="IB266" s="32"/>
      <c r="IC266" s="32"/>
      <c r="ID266" s="32"/>
      <c r="IE266" s="32"/>
      <c r="IF266" s="32"/>
      <c r="IG266" s="32"/>
      <c r="IH266" s="32"/>
      <c r="II266" s="32"/>
      <c r="IJ266" s="32"/>
      <c r="IK266" s="32"/>
      <c r="IL266" s="32"/>
      <c r="IM266" s="32"/>
      <c r="IN266" s="32"/>
      <c r="IO266" s="32"/>
      <c r="IP266" s="32"/>
      <c r="IQ266" s="32"/>
      <c r="IR266" s="32"/>
      <c r="IS266" s="32"/>
      <c r="IT266" s="32"/>
      <c r="IU266" s="32"/>
      <c r="IV266" s="32"/>
      <c r="IW266" s="32"/>
      <c r="IX266" s="32"/>
      <c r="IY266" s="32"/>
      <c r="IZ266" s="32"/>
      <c r="JA266" s="32"/>
      <c r="JB266" s="32"/>
      <c r="JC266" s="32"/>
      <c r="JD266" s="32"/>
      <c r="JE266" s="32"/>
      <c r="JF266" s="32"/>
      <c r="JG266" s="32"/>
      <c r="JH266" s="32"/>
      <c r="JI266" s="32"/>
      <c r="JJ266" s="32"/>
      <c r="JK266" s="32"/>
      <c r="JL266" s="32"/>
      <c r="JM266" s="32"/>
      <c r="JN266" s="32"/>
      <c r="JO266" s="32"/>
      <c r="JP266" s="32"/>
      <c r="JQ266" s="32"/>
      <c r="JR266" s="32"/>
      <c r="JS266" s="34"/>
      <c r="JT266" s="2"/>
    </row>
    <row r="267" spans="1:280" x14ac:dyDescent="0.25">
      <c r="A267" s="13"/>
      <c r="B267" s="13"/>
      <c r="C267" s="18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21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26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8"/>
      <c r="DJ267" s="14"/>
      <c r="DK267" s="14"/>
      <c r="DL267" s="14"/>
      <c r="DM267" s="14"/>
      <c r="DN267" s="14"/>
      <c r="DO267" s="14"/>
      <c r="DP267" s="14"/>
      <c r="DQ267" s="14"/>
      <c r="DR267" s="14"/>
      <c r="DS267" s="14"/>
      <c r="DT267" s="14"/>
      <c r="DU267" s="14"/>
      <c r="DV267" s="14"/>
      <c r="DW267" s="14"/>
      <c r="DX267" s="14"/>
      <c r="DY267" s="14"/>
      <c r="DZ267" s="14"/>
      <c r="EA267" s="14"/>
      <c r="EB267" s="14"/>
      <c r="EC267" s="14"/>
      <c r="ED267" s="14"/>
      <c r="EE267" s="14"/>
      <c r="EF267" s="14"/>
      <c r="EG267" s="14"/>
      <c r="EH267" s="14"/>
      <c r="EI267" s="14"/>
      <c r="EJ267" s="14"/>
      <c r="EK267" s="14"/>
      <c r="EL267" s="14"/>
      <c r="EM267" s="14"/>
      <c r="EN267" s="14"/>
      <c r="EO267" s="14"/>
      <c r="EP267" s="14"/>
      <c r="EQ267" s="14"/>
      <c r="ER267" s="14"/>
      <c r="ES267" s="14"/>
      <c r="ET267" s="14"/>
      <c r="EU267" s="14"/>
      <c r="EV267" s="14"/>
      <c r="EW267" s="14"/>
      <c r="EX267" s="14"/>
      <c r="EY267" s="14"/>
      <c r="EZ267" s="14"/>
      <c r="FA267" s="14"/>
      <c r="FB267" s="14"/>
      <c r="FC267" s="14"/>
      <c r="FD267" s="14"/>
      <c r="FE267" s="14"/>
      <c r="FF267" s="14"/>
      <c r="FG267" s="14"/>
      <c r="FH267" s="14"/>
      <c r="FI267" s="14"/>
      <c r="FJ267" s="14"/>
      <c r="FK267" s="14"/>
      <c r="FL267" s="14"/>
      <c r="FM267" s="14"/>
      <c r="FN267" s="14"/>
      <c r="FO267" s="14"/>
      <c r="FP267" s="14"/>
      <c r="FQ267" s="14"/>
      <c r="FR267" s="14"/>
      <c r="FS267" s="14"/>
      <c r="FT267" s="14"/>
      <c r="FU267" s="14"/>
      <c r="FV267" s="14"/>
      <c r="FW267" s="14"/>
      <c r="FX267" s="14"/>
      <c r="FY267" s="14"/>
      <c r="FZ267" s="14"/>
      <c r="GA267" s="14"/>
      <c r="GB267" s="14"/>
      <c r="GC267" s="14"/>
      <c r="GD267" s="14"/>
      <c r="GE267" s="14"/>
      <c r="GF267" s="14"/>
      <c r="GG267" s="14"/>
      <c r="GH267" s="14"/>
      <c r="GI267" s="14"/>
      <c r="GJ267" s="14"/>
      <c r="GK267" s="14"/>
      <c r="GL267" s="14"/>
      <c r="GM267" s="14"/>
      <c r="GN267" s="18"/>
      <c r="GO267" s="32"/>
      <c r="GP267" s="32"/>
      <c r="GQ267" s="32"/>
      <c r="GR267" s="32"/>
      <c r="GS267" s="32"/>
      <c r="GT267" s="32"/>
      <c r="GU267" s="32"/>
      <c r="GV267" s="32"/>
      <c r="GW267" s="32"/>
      <c r="GX267" s="32"/>
      <c r="GY267" s="32"/>
      <c r="GZ267" s="32"/>
      <c r="HA267" s="32"/>
      <c r="HB267" s="32"/>
      <c r="HC267" s="32"/>
      <c r="HD267" s="32"/>
      <c r="HE267" s="32"/>
      <c r="HF267" s="32"/>
      <c r="HG267" s="32"/>
      <c r="HH267" s="32"/>
      <c r="HI267" s="32"/>
      <c r="HJ267" s="32"/>
      <c r="HK267" s="32"/>
      <c r="HL267" s="32"/>
      <c r="HM267" s="32"/>
      <c r="HN267" s="32"/>
      <c r="HO267" s="32"/>
      <c r="HP267" s="32"/>
      <c r="HQ267" s="32"/>
      <c r="HR267" s="32"/>
      <c r="HS267" s="32"/>
      <c r="HT267" s="32"/>
      <c r="HU267" s="32"/>
      <c r="HV267" s="32"/>
      <c r="HW267" s="32"/>
      <c r="HX267" s="32"/>
      <c r="HY267" s="32"/>
      <c r="HZ267" s="32"/>
      <c r="IA267" s="32"/>
      <c r="IB267" s="32"/>
      <c r="IC267" s="32"/>
      <c r="ID267" s="32"/>
      <c r="IE267" s="32"/>
      <c r="IF267" s="32"/>
      <c r="IG267" s="32"/>
      <c r="IH267" s="32"/>
      <c r="II267" s="32"/>
      <c r="IJ267" s="32"/>
      <c r="IK267" s="32"/>
      <c r="IL267" s="32"/>
      <c r="IM267" s="32"/>
      <c r="IN267" s="32"/>
      <c r="IO267" s="32"/>
      <c r="IP267" s="32"/>
      <c r="IQ267" s="32"/>
      <c r="IR267" s="32"/>
      <c r="IS267" s="32"/>
      <c r="IT267" s="32"/>
      <c r="IU267" s="32"/>
      <c r="IV267" s="32"/>
      <c r="IW267" s="32"/>
      <c r="IX267" s="32"/>
      <c r="IY267" s="32"/>
      <c r="IZ267" s="32"/>
      <c r="JA267" s="32"/>
      <c r="JB267" s="32"/>
      <c r="JC267" s="32"/>
      <c r="JD267" s="32"/>
      <c r="JE267" s="32"/>
      <c r="JF267" s="32"/>
      <c r="JG267" s="32"/>
      <c r="JH267" s="32"/>
      <c r="JI267" s="32"/>
      <c r="JJ267" s="32"/>
      <c r="JK267" s="32"/>
      <c r="JL267" s="32"/>
      <c r="JM267" s="32"/>
      <c r="JN267" s="32"/>
      <c r="JO267" s="32"/>
      <c r="JP267" s="32"/>
      <c r="JQ267" s="32"/>
      <c r="JR267" s="32"/>
      <c r="JS267" s="34"/>
      <c r="JT267" s="2"/>
    </row>
    <row r="268" spans="1:280" x14ac:dyDescent="0.25">
      <c r="A268" s="13"/>
      <c r="B268" s="13"/>
      <c r="C268" s="18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21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26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8"/>
      <c r="DJ268" s="14"/>
      <c r="DK268" s="14"/>
      <c r="DL268" s="14"/>
      <c r="DM268" s="14"/>
      <c r="DN268" s="14"/>
      <c r="DO268" s="14"/>
      <c r="DP268" s="14"/>
      <c r="DQ268" s="14"/>
      <c r="DR268" s="14"/>
      <c r="DS268" s="14"/>
      <c r="DT268" s="14"/>
      <c r="DU268" s="14"/>
      <c r="DV268" s="14"/>
      <c r="DW268" s="14"/>
      <c r="DX268" s="14"/>
      <c r="DY268" s="14"/>
      <c r="DZ268" s="14"/>
      <c r="EA268" s="14"/>
      <c r="EB268" s="14"/>
      <c r="EC268" s="14"/>
      <c r="ED268" s="14"/>
      <c r="EE268" s="14"/>
      <c r="EF268" s="14"/>
      <c r="EG268" s="14"/>
      <c r="EH268" s="14"/>
      <c r="EI268" s="14"/>
      <c r="EJ268" s="14"/>
      <c r="EK268" s="14"/>
      <c r="EL268" s="14"/>
      <c r="EM268" s="14"/>
      <c r="EN268" s="14"/>
      <c r="EO268" s="14"/>
      <c r="EP268" s="14"/>
      <c r="EQ268" s="14"/>
      <c r="ER268" s="14"/>
      <c r="ES268" s="14"/>
      <c r="ET268" s="14"/>
      <c r="EU268" s="14"/>
      <c r="EV268" s="14"/>
      <c r="EW268" s="14"/>
      <c r="EX268" s="14"/>
      <c r="EY268" s="14"/>
      <c r="EZ268" s="14"/>
      <c r="FA268" s="14"/>
      <c r="FB268" s="14"/>
      <c r="FC268" s="14"/>
      <c r="FD268" s="14"/>
      <c r="FE268" s="14"/>
      <c r="FF268" s="14"/>
      <c r="FG268" s="14"/>
      <c r="FH268" s="14"/>
      <c r="FI268" s="14"/>
      <c r="FJ268" s="14"/>
      <c r="FK268" s="14"/>
      <c r="FL268" s="14"/>
      <c r="FM268" s="14"/>
      <c r="FN268" s="14"/>
      <c r="FO268" s="14"/>
      <c r="FP268" s="14"/>
      <c r="FQ268" s="14"/>
      <c r="FR268" s="14"/>
      <c r="FS268" s="14"/>
      <c r="FT268" s="14"/>
      <c r="FU268" s="14"/>
      <c r="FV268" s="14"/>
      <c r="FW268" s="14"/>
      <c r="FX268" s="14"/>
      <c r="FY268" s="14"/>
      <c r="FZ268" s="14"/>
      <c r="GA268" s="14"/>
      <c r="GB268" s="14"/>
      <c r="GC268" s="14"/>
      <c r="GD268" s="14"/>
      <c r="GE268" s="14"/>
      <c r="GF268" s="14"/>
      <c r="GG268" s="14"/>
      <c r="GH268" s="14"/>
      <c r="GI268" s="14"/>
      <c r="GJ268" s="14"/>
      <c r="GK268" s="14"/>
      <c r="GL268" s="14"/>
      <c r="GM268" s="14"/>
      <c r="GN268" s="18"/>
      <c r="GO268" s="32"/>
      <c r="GP268" s="32"/>
      <c r="GQ268" s="32"/>
      <c r="GR268" s="32"/>
      <c r="GS268" s="32"/>
      <c r="GT268" s="32"/>
      <c r="GU268" s="32"/>
      <c r="GV268" s="32"/>
      <c r="GW268" s="32"/>
      <c r="GX268" s="32"/>
      <c r="GY268" s="32"/>
      <c r="GZ268" s="32"/>
      <c r="HA268" s="32"/>
      <c r="HB268" s="32"/>
      <c r="HC268" s="32"/>
      <c r="HD268" s="32"/>
      <c r="HE268" s="32"/>
      <c r="HF268" s="32"/>
      <c r="HG268" s="32"/>
      <c r="HH268" s="32"/>
      <c r="HI268" s="32"/>
      <c r="HJ268" s="32"/>
      <c r="HK268" s="32"/>
      <c r="HL268" s="32"/>
      <c r="HM268" s="32"/>
      <c r="HN268" s="32"/>
      <c r="HO268" s="32"/>
      <c r="HP268" s="32"/>
      <c r="HQ268" s="32"/>
      <c r="HR268" s="32"/>
      <c r="HS268" s="32"/>
      <c r="HT268" s="32"/>
      <c r="HU268" s="32"/>
      <c r="HV268" s="32"/>
      <c r="HW268" s="32"/>
      <c r="HX268" s="32"/>
      <c r="HY268" s="32"/>
      <c r="HZ268" s="32"/>
      <c r="IA268" s="32"/>
      <c r="IB268" s="32"/>
      <c r="IC268" s="32"/>
      <c r="ID268" s="32"/>
      <c r="IE268" s="32"/>
      <c r="IF268" s="32"/>
      <c r="IG268" s="32"/>
      <c r="IH268" s="32"/>
      <c r="II268" s="32"/>
      <c r="IJ268" s="32"/>
      <c r="IK268" s="32"/>
      <c r="IL268" s="32"/>
      <c r="IM268" s="32"/>
      <c r="IN268" s="32"/>
      <c r="IO268" s="32"/>
      <c r="IP268" s="32"/>
      <c r="IQ268" s="32"/>
      <c r="IR268" s="32"/>
      <c r="IS268" s="32"/>
      <c r="IT268" s="32"/>
      <c r="IU268" s="32"/>
      <c r="IV268" s="32"/>
      <c r="IW268" s="32"/>
      <c r="IX268" s="32"/>
      <c r="IY268" s="32"/>
      <c r="IZ268" s="32"/>
      <c r="JA268" s="32"/>
      <c r="JB268" s="32"/>
      <c r="JC268" s="32"/>
      <c r="JD268" s="32"/>
      <c r="JE268" s="32"/>
      <c r="JF268" s="32"/>
      <c r="JG268" s="32"/>
      <c r="JH268" s="32"/>
      <c r="JI268" s="32"/>
      <c r="JJ268" s="32"/>
      <c r="JK268" s="32"/>
      <c r="JL268" s="32"/>
      <c r="JM268" s="32"/>
      <c r="JN268" s="32"/>
      <c r="JO268" s="32"/>
      <c r="JP268" s="32"/>
      <c r="JQ268" s="32"/>
      <c r="JR268" s="32"/>
      <c r="JS268" s="34"/>
      <c r="JT268" s="2"/>
    </row>
    <row r="269" spans="1:280" x14ac:dyDescent="0.25">
      <c r="A269" s="13"/>
      <c r="B269" s="13"/>
      <c r="C269" s="18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21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26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8"/>
      <c r="DJ269" s="14"/>
      <c r="DK269" s="14"/>
      <c r="DL269" s="14"/>
      <c r="DM269" s="14"/>
      <c r="DN269" s="14"/>
      <c r="DO269" s="14"/>
      <c r="DP269" s="14"/>
      <c r="DQ269" s="14"/>
      <c r="DR269" s="14"/>
      <c r="DS269" s="14"/>
      <c r="DT269" s="14"/>
      <c r="DU269" s="14"/>
      <c r="DV269" s="14"/>
      <c r="DW269" s="14"/>
      <c r="DX269" s="14"/>
      <c r="DY269" s="14"/>
      <c r="DZ269" s="14"/>
      <c r="EA269" s="14"/>
      <c r="EB269" s="14"/>
      <c r="EC269" s="14"/>
      <c r="ED269" s="14"/>
      <c r="EE269" s="14"/>
      <c r="EF269" s="14"/>
      <c r="EG269" s="14"/>
      <c r="EH269" s="14"/>
      <c r="EI269" s="14"/>
      <c r="EJ269" s="14"/>
      <c r="EK269" s="14"/>
      <c r="EL269" s="14"/>
      <c r="EM269" s="14"/>
      <c r="EN269" s="14"/>
      <c r="EO269" s="14"/>
      <c r="EP269" s="14"/>
      <c r="EQ269" s="14"/>
      <c r="ER269" s="14"/>
      <c r="ES269" s="14"/>
      <c r="ET269" s="14"/>
      <c r="EU269" s="14"/>
      <c r="EV269" s="14"/>
      <c r="EW269" s="14"/>
      <c r="EX269" s="14"/>
      <c r="EY269" s="14"/>
      <c r="EZ269" s="14"/>
      <c r="FA269" s="14"/>
      <c r="FB269" s="14"/>
      <c r="FC269" s="14"/>
      <c r="FD269" s="14"/>
      <c r="FE269" s="14"/>
      <c r="FF269" s="14"/>
      <c r="FG269" s="14"/>
      <c r="FH269" s="14"/>
      <c r="FI269" s="14"/>
      <c r="FJ269" s="14"/>
      <c r="FK269" s="14"/>
      <c r="FL269" s="14"/>
      <c r="FM269" s="14"/>
      <c r="FN269" s="14"/>
      <c r="FO269" s="14"/>
      <c r="FP269" s="14"/>
      <c r="FQ269" s="14"/>
      <c r="FR269" s="14"/>
      <c r="FS269" s="14"/>
      <c r="FT269" s="14"/>
      <c r="FU269" s="14"/>
      <c r="FV269" s="14"/>
      <c r="FW269" s="14"/>
      <c r="FX269" s="14"/>
      <c r="FY269" s="14"/>
      <c r="FZ269" s="14"/>
      <c r="GA269" s="14"/>
      <c r="GB269" s="14"/>
      <c r="GC269" s="14"/>
      <c r="GD269" s="14"/>
      <c r="GE269" s="14"/>
      <c r="GF269" s="14"/>
      <c r="GG269" s="14"/>
      <c r="GH269" s="14"/>
      <c r="GI269" s="14"/>
      <c r="GJ269" s="14"/>
      <c r="GK269" s="14"/>
      <c r="GL269" s="14"/>
      <c r="GM269" s="14"/>
      <c r="GN269" s="18"/>
      <c r="GO269" s="32"/>
      <c r="GP269" s="32"/>
      <c r="GQ269" s="32"/>
      <c r="GR269" s="32"/>
      <c r="GS269" s="32"/>
      <c r="GT269" s="32"/>
      <c r="GU269" s="32"/>
      <c r="GV269" s="32"/>
      <c r="GW269" s="32"/>
      <c r="GX269" s="32"/>
      <c r="GY269" s="32"/>
      <c r="GZ269" s="32"/>
      <c r="HA269" s="32"/>
      <c r="HB269" s="32"/>
      <c r="HC269" s="32"/>
      <c r="HD269" s="32"/>
      <c r="HE269" s="32"/>
      <c r="HF269" s="32"/>
      <c r="HG269" s="32"/>
      <c r="HH269" s="32"/>
      <c r="HI269" s="32"/>
      <c r="HJ269" s="32"/>
      <c r="HK269" s="32"/>
      <c r="HL269" s="32"/>
      <c r="HM269" s="32"/>
      <c r="HN269" s="32"/>
      <c r="HO269" s="32"/>
      <c r="HP269" s="32"/>
      <c r="HQ269" s="32"/>
      <c r="HR269" s="32"/>
      <c r="HS269" s="32"/>
      <c r="HT269" s="32"/>
      <c r="HU269" s="32"/>
      <c r="HV269" s="32"/>
      <c r="HW269" s="32"/>
      <c r="HX269" s="32"/>
      <c r="HY269" s="32"/>
      <c r="HZ269" s="32"/>
      <c r="IA269" s="32"/>
      <c r="IB269" s="32"/>
      <c r="IC269" s="32"/>
      <c r="ID269" s="32"/>
      <c r="IE269" s="32"/>
      <c r="IF269" s="32"/>
      <c r="IG269" s="32"/>
      <c r="IH269" s="32"/>
      <c r="II269" s="32"/>
      <c r="IJ269" s="32"/>
      <c r="IK269" s="32"/>
      <c r="IL269" s="32"/>
      <c r="IM269" s="32"/>
      <c r="IN269" s="32"/>
      <c r="IO269" s="32"/>
      <c r="IP269" s="32"/>
      <c r="IQ269" s="32"/>
      <c r="IR269" s="32"/>
      <c r="IS269" s="32"/>
      <c r="IT269" s="32"/>
      <c r="IU269" s="32"/>
      <c r="IV269" s="32"/>
      <c r="IW269" s="32"/>
      <c r="IX269" s="32"/>
      <c r="IY269" s="32"/>
      <c r="IZ269" s="32"/>
      <c r="JA269" s="32"/>
      <c r="JB269" s="32"/>
      <c r="JC269" s="32"/>
      <c r="JD269" s="32"/>
      <c r="JE269" s="32"/>
      <c r="JF269" s="32"/>
      <c r="JG269" s="32"/>
      <c r="JH269" s="32"/>
      <c r="JI269" s="32"/>
      <c r="JJ269" s="32"/>
      <c r="JK269" s="32"/>
      <c r="JL269" s="32"/>
      <c r="JM269" s="32"/>
      <c r="JN269" s="32"/>
      <c r="JO269" s="32"/>
      <c r="JP269" s="32"/>
      <c r="JQ269" s="32"/>
      <c r="JR269" s="32"/>
      <c r="JS269" s="34"/>
      <c r="JT269" s="2"/>
    </row>
    <row r="270" spans="1:280" x14ac:dyDescent="0.25">
      <c r="A270" s="13"/>
      <c r="B270" s="13"/>
      <c r="C270" s="18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21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26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8"/>
      <c r="DJ270" s="14"/>
      <c r="DK270" s="14"/>
      <c r="DL270" s="14"/>
      <c r="DM270" s="14"/>
      <c r="DN270" s="14"/>
      <c r="DO270" s="14"/>
      <c r="DP270" s="14"/>
      <c r="DQ270" s="14"/>
      <c r="DR270" s="14"/>
      <c r="DS270" s="14"/>
      <c r="DT270" s="14"/>
      <c r="DU270" s="14"/>
      <c r="DV270" s="14"/>
      <c r="DW270" s="14"/>
      <c r="DX270" s="14"/>
      <c r="DY270" s="14"/>
      <c r="DZ270" s="14"/>
      <c r="EA270" s="14"/>
      <c r="EB270" s="14"/>
      <c r="EC270" s="14"/>
      <c r="ED270" s="14"/>
      <c r="EE270" s="14"/>
      <c r="EF270" s="14"/>
      <c r="EG270" s="14"/>
      <c r="EH270" s="14"/>
      <c r="EI270" s="14"/>
      <c r="EJ270" s="14"/>
      <c r="EK270" s="14"/>
      <c r="EL270" s="14"/>
      <c r="EM270" s="14"/>
      <c r="EN270" s="14"/>
      <c r="EO270" s="14"/>
      <c r="EP270" s="14"/>
      <c r="EQ270" s="14"/>
      <c r="ER270" s="14"/>
      <c r="ES270" s="14"/>
      <c r="ET270" s="14"/>
      <c r="EU270" s="14"/>
      <c r="EV270" s="14"/>
      <c r="EW270" s="14"/>
      <c r="EX270" s="14"/>
      <c r="EY270" s="14"/>
      <c r="EZ270" s="14"/>
      <c r="FA270" s="14"/>
      <c r="FB270" s="14"/>
      <c r="FC270" s="14"/>
      <c r="FD270" s="14"/>
      <c r="FE270" s="14"/>
      <c r="FF270" s="14"/>
      <c r="FG270" s="14"/>
      <c r="FH270" s="14"/>
      <c r="FI270" s="14"/>
      <c r="FJ270" s="14"/>
      <c r="FK270" s="14"/>
      <c r="FL270" s="14"/>
      <c r="FM270" s="14"/>
      <c r="FN270" s="14"/>
      <c r="FO270" s="14"/>
      <c r="FP270" s="14"/>
      <c r="FQ270" s="14"/>
      <c r="FR270" s="14"/>
      <c r="FS270" s="14"/>
      <c r="FT270" s="14"/>
      <c r="FU270" s="14"/>
      <c r="FV270" s="14"/>
      <c r="FW270" s="14"/>
      <c r="FX270" s="14"/>
      <c r="FY270" s="14"/>
      <c r="FZ270" s="14"/>
      <c r="GA270" s="14"/>
      <c r="GB270" s="14"/>
      <c r="GC270" s="14"/>
      <c r="GD270" s="14"/>
      <c r="GE270" s="14"/>
      <c r="GF270" s="14"/>
      <c r="GG270" s="14"/>
      <c r="GH270" s="14"/>
      <c r="GI270" s="14"/>
      <c r="GJ270" s="14"/>
      <c r="GK270" s="14"/>
      <c r="GL270" s="14"/>
      <c r="GM270" s="14"/>
      <c r="GN270" s="18"/>
      <c r="GO270" s="32"/>
      <c r="GP270" s="32"/>
      <c r="GQ270" s="32"/>
      <c r="GR270" s="32"/>
      <c r="GS270" s="32"/>
      <c r="GT270" s="32"/>
      <c r="GU270" s="32"/>
      <c r="GV270" s="32"/>
      <c r="GW270" s="32"/>
      <c r="GX270" s="32"/>
      <c r="GY270" s="32"/>
      <c r="GZ270" s="32"/>
      <c r="HA270" s="32"/>
      <c r="HB270" s="32"/>
      <c r="HC270" s="32"/>
      <c r="HD270" s="32"/>
      <c r="HE270" s="32"/>
      <c r="HF270" s="32"/>
      <c r="HG270" s="32"/>
      <c r="HH270" s="32"/>
      <c r="HI270" s="32"/>
      <c r="HJ270" s="32"/>
      <c r="HK270" s="32"/>
      <c r="HL270" s="32"/>
      <c r="HM270" s="32"/>
      <c r="HN270" s="32"/>
      <c r="HO270" s="32"/>
      <c r="HP270" s="32"/>
      <c r="HQ270" s="32"/>
      <c r="HR270" s="32"/>
      <c r="HS270" s="32"/>
      <c r="HT270" s="32"/>
      <c r="HU270" s="32"/>
      <c r="HV270" s="32"/>
      <c r="HW270" s="32"/>
      <c r="HX270" s="32"/>
      <c r="HY270" s="32"/>
      <c r="HZ270" s="32"/>
      <c r="IA270" s="32"/>
      <c r="IB270" s="32"/>
      <c r="IC270" s="32"/>
      <c r="ID270" s="32"/>
      <c r="IE270" s="32"/>
      <c r="IF270" s="32"/>
      <c r="IG270" s="32"/>
      <c r="IH270" s="32"/>
      <c r="II270" s="32"/>
      <c r="IJ270" s="32"/>
      <c r="IK270" s="32"/>
      <c r="IL270" s="32"/>
      <c r="IM270" s="32"/>
      <c r="IN270" s="32"/>
      <c r="IO270" s="32"/>
      <c r="IP270" s="32"/>
      <c r="IQ270" s="32"/>
      <c r="IR270" s="32"/>
      <c r="IS270" s="32"/>
      <c r="IT270" s="32"/>
      <c r="IU270" s="32"/>
      <c r="IV270" s="32"/>
      <c r="IW270" s="32"/>
      <c r="IX270" s="32"/>
      <c r="IY270" s="32"/>
      <c r="IZ270" s="32"/>
      <c r="JA270" s="32"/>
      <c r="JB270" s="32"/>
      <c r="JC270" s="32"/>
      <c r="JD270" s="32"/>
      <c r="JE270" s="32"/>
      <c r="JF270" s="32"/>
      <c r="JG270" s="32"/>
      <c r="JH270" s="32"/>
      <c r="JI270" s="32"/>
      <c r="JJ270" s="32"/>
      <c r="JK270" s="32"/>
      <c r="JL270" s="32"/>
      <c r="JM270" s="32"/>
      <c r="JN270" s="32"/>
      <c r="JO270" s="32"/>
      <c r="JP270" s="32"/>
      <c r="JQ270" s="32"/>
      <c r="JR270" s="32"/>
      <c r="JS270" s="34"/>
      <c r="JT270" s="2"/>
    </row>
    <row r="271" spans="1:280" x14ac:dyDescent="0.25">
      <c r="A271" s="13"/>
      <c r="B271" s="13"/>
      <c r="C271" s="18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21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26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8"/>
      <c r="DJ271" s="14"/>
      <c r="DK271" s="14"/>
      <c r="DL271" s="14"/>
      <c r="DM271" s="14"/>
      <c r="DN271" s="14"/>
      <c r="DO271" s="14"/>
      <c r="DP271" s="14"/>
      <c r="DQ271" s="14"/>
      <c r="DR271" s="14"/>
      <c r="DS271" s="14"/>
      <c r="DT271" s="14"/>
      <c r="DU271" s="14"/>
      <c r="DV271" s="14"/>
      <c r="DW271" s="14"/>
      <c r="DX271" s="14"/>
      <c r="DY271" s="14"/>
      <c r="DZ271" s="14"/>
      <c r="EA271" s="14"/>
      <c r="EB271" s="14"/>
      <c r="EC271" s="14"/>
      <c r="ED271" s="14"/>
      <c r="EE271" s="14"/>
      <c r="EF271" s="14"/>
      <c r="EG271" s="14"/>
      <c r="EH271" s="14"/>
      <c r="EI271" s="14"/>
      <c r="EJ271" s="14"/>
      <c r="EK271" s="14"/>
      <c r="EL271" s="14"/>
      <c r="EM271" s="14"/>
      <c r="EN271" s="14"/>
      <c r="EO271" s="14"/>
      <c r="EP271" s="14"/>
      <c r="EQ271" s="14"/>
      <c r="ER271" s="14"/>
      <c r="ES271" s="14"/>
      <c r="ET271" s="14"/>
      <c r="EU271" s="14"/>
      <c r="EV271" s="14"/>
      <c r="EW271" s="14"/>
      <c r="EX271" s="14"/>
      <c r="EY271" s="14"/>
      <c r="EZ271" s="14"/>
      <c r="FA271" s="14"/>
      <c r="FB271" s="14"/>
      <c r="FC271" s="14"/>
      <c r="FD271" s="14"/>
      <c r="FE271" s="14"/>
      <c r="FF271" s="14"/>
      <c r="FG271" s="14"/>
      <c r="FH271" s="14"/>
      <c r="FI271" s="14"/>
      <c r="FJ271" s="14"/>
      <c r="FK271" s="14"/>
      <c r="FL271" s="14"/>
      <c r="FM271" s="14"/>
      <c r="FN271" s="14"/>
      <c r="FO271" s="14"/>
      <c r="FP271" s="14"/>
      <c r="FQ271" s="14"/>
      <c r="FR271" s="14"/>
      <c r="FS271" s="14"/>
      <c r="FT271" s="14"/>
      <c r="FU271" s="14"/>
      <c r="FV271" s="14"/>
      <c r="FW271" s="14"/>
      <c r="FX271" s="14"/>
      <c r="FY271" s="14"/>
      <c r="FZ271" s="14"/>
      <c r="GA271" s="14"/>
      <c r="GB271" s="14"/>
      <c r="GC271" s="14"/>
      <c r="GD271" s="14"/>
      <c r="GE271" s="14"/>
      <c r="GF271" s="14"/>
      <c r="GG271" s="14"/>
      <c r="GH271" s="14"/>
      <c r="GI271" s="14"/>
      <c r="GJ271" s="14"/>
      <c r="GK271" s="14"/>
      <c r="GL271" s="14"/>
      <c r="GM271" s="14"/>
      <c r="GN271" s="18"/>
      <c r="GO271" s="32"/>
      <c r="GP271" s="32"/>
      <c r="GQ271" s="32"/>
      <c r="GR271" s="32"/>
      <c r="GS271" s="32"/>
      <c r="GT271" s="32"/>
      <c r="GU271" s="32"/>
      <c r="GV271" s="32"/>
      <c r="GW271" s="32"/>
      <c r="GX271" s="32"/>
      <c r="GY271" s="32"/>
      <c r="GZ271" s="32"/>
      <c r="HA271" s="32"/>
      <c r="HB271" s="32"/>
      <c r="HC271" s="32"/>
      <c r="HD271" s="32"/>
      <c r="HE271" s="32"/>
      <c r="HF271" s="32"/>
      <c r="HG271" s="32"/>
      <c r="HH271" s="32"/>
      <c r="HI271" s="32"/>
      <c r="HJ271" s="32"/>
      <c r="HK271" s="32"/>
      <c r="HL271" s="32"/>
      <c r="HM271" s="32"/>
      <c r="HN271" s="32"/>
      <c r="HO271" s="32"/>
      <c r="HP271" s="32"/>
      <c r="HQ271" s="32"/>
      <c r="HR271" s="32"/>
      <c r="HS271" s="32"/>
      <c r="HT271" s="32"/>
      <c r="HU271" s="32"/>
      <c r="HV271" s="32"/>
      <c r="HW271" s="32"/>
      <c r="HX271" s="32"/>
      <c r="HY271" s="32"/>
      <c r="HZ271" s="32"/>
      <c r="IA271" s="32"/>
      <c r="IB271" s="32"/>
      <c r="IC271" s="32"/>
      <c r="ID271" s="32"/>
      <c r="IE271" s="32"/>
      <c r="IF271" s="32"/>
      <c r="IG271" s="32"/>
      <c r="IH271" s="32"/>
      <c r="II271" s="32"/>
      <c r="IJ271" s="32"/>
      <c r="IK271" s="32"/>
      <c r="IL271" s="32"/>
      <c r="IM271" s="32"/>
      <c r="IN271" s="32"/>
      <c r="IO271" s="32"/>
      <c r="IP271" s="32"/>
      <c r="IQ271" s="32"/>
      <c r="IR271" s="32"/>
      <c r="IS271" s="32"/>
      <c r="IT271" s="32"/>
      <c r="IU271" s="32"/>
      <c r="IV271" s="32"/>
      <c r="IW271" s="32"/>
      <c r="IX271" s="32"/>
      <c r="IY271" s="32"/>
      <c r="IZ271" s="32"/>
      <c r="JA271" s="32"/>
      <c r="JB271" s="32"/>
      <c r="JC271" s="32"/>
      <c r="JD271" s="32"/>
      <c r="JE271" s="32"/>
      <c r="JF271" s="32"/>
      <c r="JG271" s="32"/>
      <c r="JH271" s="32"/>
      <c r="JI271" s="32"/>
      <c r="JJ271" s="32"/>
      <c r="JK271" s="32"/>
      <c r="JL271" s="32"/>
      <c r="JM271" s="32"/>
      <c r="JN271" s="32"/>
      <c r="JO271" s="32"/>
      <c r="JP271" s="32"/>
      <c r="JQ271" s="32"/>
      <c r="JR271" s="32"/>
      <c r="JS271" s="34"/>
      <c r="JT271" s="2"/>
    </row>
    <row r="272" spans="1:280" x14ac:dyDescent="0.25">
      <c r="A272" s="13"/>
      <c r="B272" s="13"/>
      <c r="C272" s="18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21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26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8"/>
      <c r="DJ272" s="14"/>
      <c r="DK272" s="14"/>
      <c r="DL272" s="14"/>
      <c r="DM272" s="14"/>
      <c r="DN272" s="14"/>
      <c r="DO272" s="14"/>
      <c r="DP272" s="14"/>
      <c r="DQ272" s="14"/>
      <c r="DR272" s="14"/>
      <c r="DS272" s="14"/>
      <c r="DT272" s="14"/>
      <c r="DU272" s="14"/>
      <c r="DV272" s="14"/>
      <c r="DW272" s="14"/>
      <c r="DX272" s="14"/>
      <c r="DY272" s="14"/>
      <c r="DZ272" s="14"/>
      <c r="EA272" s="14"/>
      <c r="EB272" s="14"/>
      <c r="EC272" s="14"/>
      <c r="ED272" s="14"/>
      <c r="EE272" s="14"/>
      <c r="EF272" s="14"/>
      <c r="EG272" s="14"/>
      <c r="EH272" s="14"/>
      <c r="EI272" s="14"/>
      <c r="EJ272" s="14"/>
      <c r="EK272" s="14"/>
      <c r="EL272" s="14"/>
      <c r="EM272" s="14"/>
      <c r="EN272" s="14"/>
      <c r="EO272" s="14"/>
      <c r="EP272" s="14"/>
      <c r="EQ272" s="14"/>
      <c r="ER272" s="14"/>
      <c r="ES272" s="14"/>
      <c r="ET272" s="14"/>
      <c r="EU272" s="14"/>
      <c r="EV272" s="14"/>
      <c r="EW272" s="14"/>
      <c r="EX272" s="14"/>
      <c r="EY272" s="14"/>
      <c r="EZ272" s="14"/>
      <c r="FA272" s="14"/>
      <c r="FB272" s="14"/>
      <c r="FC272" s="14"/>
      <c r="FD272" s="14"/>
      <c r="FE272" s="14"/>
      <c r="FF272" s="14"/>
      <c r="FG272" s="14"/>
      <c r="FH272" s="14"/>
      <c r="FI272" s="14"/>
      <c r="FJ272" s="14"/>
      <c r="FK272" s="14"/>
      <c r="FL272" s="14"/>
      <c r="FM272" s="14"/>
      <c r="FN272" s="14"/>
      <c r="FO272" s="14"/>
      <c r="FP272" s="14"/>
      <c r="FQ272" s="14"/>
      <c r="FR272" s="14"/>
      <c r="FS272" s="14"/>
      <c r="FT272" s="14"/>
      <c r="FU272" s="14"/>
      <c r="FV272" s="14"/>
      <c r="FW272" s="14"/>
      <c r="FX272" s="14"/>
      <c r="FY272" s="14"/>
      <c r="FZ272" s="14"/>
      <c r="GA272" s="14"/>
      <c r="GB272" s="14"/>
      <c r="GC272" s="14"/>
      <c r="GD272" s="14"/>
      <c r="GE272" s="14"/>
      <c r="GF272" s="14"/>
      <c r="GG272" s="14"/>
      <c r="GH272" s="14"/>
      <c r="GI272" s="14"/>
      <c r="GJ272" s="14"/>
      <c r="GK272" s="14"/>
      <c r="GL272" s="14"/>
      <c r="GM272" s="14"/>
      <c r="GN272" s="18"/>
      <c r="GO272" s="32"/>
      <c r="GP272" s="32"/>
      <c r="GQ272" s="32"/>
      <c r="GR272" s="32"/>
      <c r="GS272" s="32"/>
      <c r="GT272" s="32"/>
      <c r="GU272" s="32"/>
      <c r="GV272" s="32"/>
      <c r="GW272" s="32"/>
      <c r="GX272" s="32"/>
      <c r="GY272" s="32"/>
      <c r="GZ272" s="32"/>
      <c r="HA272" s="32"/>
      <c r="HB272" s="32"/>
      <c r="HC272" s="32"/>
      <c r="HD272" s="32"/>
      <c r="HE272" s="32"/>
      <c r="HF272" s="32"/>
      <c r="HG272" s="32"/>
      <c r="HH272" s="32"/>
      <c r="HI272" s="32"/>
      <c r="HJ272" s="32"/>
      <c r="HK272" s="32"/>
      <c r="HL272" s="32"/>
      <c r="HM272" s="32"/>
      <c r="HN272" s="32"/>
      <c r="HO272" s="32"/>
      <c r="HP272" s="32"/>
      <c r="HQ272" s="32"/>
      <c r="HR272" s="32"/>
      <c r="HS272" s="32"/>
      <c r="HT272" s="32"/>
      <c r="HU272" s="32"/>
      <c r="HV272" s="32"/>
      <c r="HW272" s="32"/>
      <c r="HX272" s="32"/>
      <c r="HY272" s="32"/>
      <c r="HZ272" s="32"/>
      <c r="IA272" s="32"/>
      <c r="IB272" s="32"/>
      <c r="IC272" s="32"/>
      <c r="ID272" s="32"/>
      <c r="IE272" s="32"/>
      <c r="IF272" s="32"/>
      <c r="IG272" s="32"/>
      <c r="IH272" s="32"/>
      <c r="II272" s="32"/>
      <c r="IJ272" s="32"/>
      <c r="IK272" s="32"/>
      <c r="IL272" s="32"/>
      <c r="IM272" s="32"/>
      <c r="IN272" s="32"/>
      <c r="IO272" s="32"/>
      <c r="IP272" s="32"/>
      <c r="IQ272" s="32"/>
      <c r="IR272" s="32"/>
      <c r="IS272" s="32"/>
      <c r="IT272" s="32"/>
      <c r="IU272" s="32"/>
      <c r="IV272" s="32"/>
      <c r="IW272" s="32"/>
      <c r="IX272" s="32"/>
      <c r="IY272" s="32"/>
      <c r="IZ272" s="32"/>
      <c r="JA272" s="32"/>
      <c r="JB272" s="32"/>
      <c r="JC272" s="32"/>
      <c r="JD272" s="32"/>
      <c r="JE272" s="32"/>
      <c r="JF272" s="32"/>
      <c r="JG272" s="32"/>
      <c r="JH272" s="32"/>
      <c r="JI272" s="32"/>
      <c r="JJ272" s="32"/>
      <c r="JK272" s="32"/>
      <c r="JL272" s="32"/>
      <c r="JM272" s="32"/>
      <c r="JN272" s="32"/>
      <c r="JO272" s="32"/>
      <c r="JP272" s="32"/>
      <c r="JQ272" s="32"/>
      <c r="JR272" s="32"/>
      <c r="JS272" s="34"/>
      <c r="JT272" s="2"/>
    </row>
    <row r="273" spans="1:280" x14ac:dyDescent="0.25">
      <c r="A273" s="13"/>
      <c r="B273" s="13"/>
      <c r="C273" s="18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21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26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8"/>
      <c r="DJ273" s="14"/>
      <c r="DK273" s="14"/>
      <c r="DL273" s="14"/>
      <c r="DM273" s="14"/>
      <c r="DN273" s="14"/>
      <c r="DO273" s="14"/>
      <c r="DP273" s="14"/>
      <c r="DQ273" s="14"/>
      <c r="DR273" s="14"/>
      <c r="DS273" s="14"/>
      <c r="DT273" s="14"/>
      <c r="DU273" s="14"/>
      <c r="DV273" s="14"/>
      <c r="DW273" s="14"/>
      <c r="DX273" s="14"/>
      <c r="DY273" s="14"/>
      <c r="DZ273" s="14"/>
      <c r="EA273" s="14"/>
      <c r="EB273" s="14"/>
      <c r="EC273" s="14"/>
      <c r="ED273" s="14"/>
      <c r="EE273" s="14"/>
      <c r="EF273" s="14"/>
      <c r="EG273" s="14"/>
      <c r="EH273" s="14"/>
      <c r="EI273" s="14"/>
      <c r="EJ273" s="14"/>
      <c r="EK273" s="14"/>
      <c r="EL273" s="14"/>
      <c r="EM273" s="14"/>
      <c r="EN273" s="14"/>
      <c r="EO273" s="14"/>
      <c r="EP273" s="14"/>
      <c r="EQ273" s="14"/>
      <c r="ER273" s="14"/>
      <c r="ES273" s="14"/>
      <c r="ET273" s="14"/>
      <c r="EU273" s="14"/>
      <c r="EV273" s="14"/>
      <c r="EW273" s="14"/>
      <c r="EX273" s="14"/>
      <c r="EY273" s="14"/>
      <c r="EZ273" s="14"/>
      <c r="FA273" s="14"/>
      <c r="FB273" s="14"/>
      <c r="FC273" s="14"/>
      <c r="FD273" s="14"/>
      <c r="FE273" s="14"/>
      <c r="FF273" s="14"/>
      <c r="FG273" s="14"/>
      <c r="FH273" s="14"/>
      <c r="FI273" s="14"/>
      <c r="FJ273" s="14"/>
      <c r="FK273" s="14"/>
      <c r="FL273" s="14"/>
      <c r="FM273" s="14"/>
      <c r="FN273" s="14"/>
      <c r="FO273" s="14"/>
      <c r="FP273" s="14"/>
      <c r="FQ273" s="14"/>
      <c r="FR273" s="14"/>
      <c r="FS273" s="14"/>
      <c r="FT273" s="14"/>
      <c r="FU273" s="14"/>
      <c r="FV273" s="14"/>
      <c r="FW273" s="14"/>
      <c r="FX273" s="14"/>
      <c r="FY273" s="14"/>
      <c r="FZ273" s="14"/>
      <c r="GA273" s="14"/>
      <c r="GB273" s="14"/>
      <c r="GC273" s="14"/>
      <c r="GD273" s="14"/>
      <c r="GE273" s="14"/>
      <c r="GF273" s="14"/>
      <c r="GG273" s="14"/>
      <c r="GH273" s="14"/>
      <c r="GI273" s="14"/>
      <c r="GJ273" s="14"/>
      <c r="GK273" s="14"/>
      <c r="GL273" s="14"/>
      <c r="GM273" s="14"/>
      <c r="GN273" s="18"/>
      <c r="GO273" s="32"/>
      <c r="GP273" s="32"/>
      <c r="GQ273" s="32"/>
      <c r="GR273" s="32"/>
      <c r="GS273" s="32"/>
      <c r="GT273" s="32"/>
      <c r="GU273" s="32"/>
      <c r="GV273" s="32"/>
      <c r="GW273" s="32"/>
      <c r="GX273" s="32"/>
      <c r="GY273" s="32"/>
      <c r="GZ273" s="32"/>
      <c r="HA273" s="32"/>
      <c r="HB273" s="32"/>
      <c r="HC273" s="32"/>
      <c r="HD273" s="32"/>
      <c r="HE273" s="32"/>
      <c r="HF273" s="32"/>
      <c r="HG273" s="32"/>
      <c r="HH273" s="32"/>
      <c r="HI273" s="32"/>
      <c r="HJ273" s="32"/>
      <c r="HK273" s="32"/>
      <c r="HL273" s="32"/>
      <c r="HM273" s="32"/>
      <c r="HN273" s="32"/>
      <c r="HO273" s="32"/>
      <c r="HP273" s="32"/>
      <c r="HQ273" s="32"/>
      <c r="HR273" s="32"/>
      <c r="HS273" s="32"/>
      <c r="HT273" s="32"/>
      <c r="HU273" s="32"/>
      <c r="HV273" s="32"/>
      <c r="HW273" s="32"/>
      <c r="HX273" s="32"/>
      <c r="HY273" s="32"/>
      <c r="HZ273" s="32"/>
      <c r="IA273" s="32"/>
      <c r="IB273" s="32"/>
      <c r="IC273" s="32"/>
      <c r="ID273" s="32"/>
      <c r="IE273" s="32"/>
      <c r="IF273" s="32"/>
      <c r="IG273" s="32"/>
      <c r="IH273" s="32"/>
      <c r="II273" s="32"/>
      <c r="IJ273" s="32"/>
      <c r="IK273" s="32"/>
      <c r="IL273" s="32"/>
      <c r="IM273" s="32"/>
      <c r="IN273" s="32"/>
      <c r="IO273" s="32"/>
      <c r="IP273" s="32"/>
      <c r="IQ273" s="32"/>
      <c r="IR273" s="32"/>
      <c r="IS273" s="32"/>
      <c r="IT273" s="32"/>
      <c r="IU273" s="32"/>
      <c r="IV273" s="32"/>
      <c r="IW273" s="32"/>
      <c r="IX273" s="32"/>
      <c r="IY273" s="32"/>
      <c r="IZ273" s="32"/>
      <c r="JA273" s="32"/>
      <c r="JB273" s="32"/>
      <c r="JC273" s="32"/>
      <c r="JD273" s="32"/>
      <c r="JE273" s="32"/>
      <c r="JF273" s="32"/>
      <c r="JG273" s="32"/>
      <c r="JH273" s="32"/>
      <c r="JI273" s="32"/>
      <c r="JJ273" s="32"/>
      <c r="JK273" s="32"/>
      <c r="JL273" s="32"/>
      <c r="JM273" s="32"/>
      <c r="JN273" s="32"/>
      <c r="JO273" s="32"/>
      <c r="JP273" s="32"/>
      <c r="JQ273" s="32"/>
      <c r="JR273" s="32"/>
      <c r="JS273" s="34"/>
      <c r="JT273" s="2"/>
    </row>
    <row r="274" spans="1:280" x14ac:dyDescent="0.25">
      <c r="A274" s="13"/>
      <c r="B274" s="13"/>
      <c r="C274" s="18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21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26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8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14"/>
      <c r="GM274" s="14"/>
      <c r="GN274" s="18"/>
      <c r="GO274" s="32"/>
      <c r="GP274" s="32"/>
      <c r="GQ274" s="32"/>
      <c r="GR274" s="32"/>
      <c r="GS274" s="32"/>
      <c r="GT274" s="32"/>
      <c r="GU274" s="32"/>
      <c r="GV274" s="32"/>
      <c r="GW274" s="32"/>
      <c r="GX274" s="32"/>
      <c r="GY274" s="32"/>
      <c r="GZ274" s="32"/>
      <c r="HA274" s="32"/>
      <c r="HB274" s="32"/>
      <c r="HC274" s="32"/>
      <c r="HD274" s="32"/>
      <c r="HE274" s="32"/>
      <c r="HF274" s="32"/>
      <c r="HG274" s="32"/>
      <c r="HH274" s="32"/>
      <c r="HI274" s="32"/>
      <c r="HJ274" s="32"/>
      <c r="HK274" s="32"/>
      <c r="HL274" s="32"/>
      <c r="HM274" s="32"/>
      <c r="HN274" s="32"/>
      <c r="HO274" s="32"/>
      <c r="HP274" s="32"/>
      <c r="HQ274" s="32"/>
      <c r="HR274" s="32"/>
      <c r="HS274" s="32"/>
      <c r="HT274" s="32"/>
      <c r="HU274" s="32"/>
      <c r="HV274" s="32"/>
      <c r="HW274" s="32"/>
      <c r="HX274" s="32"/>
      <c r="HY274" s="32"/>
      <c r="HZ274" s="32"/>
      <c r="IA274" s="32"/>
      <c r="IB274" s="32"/>
      <c r="IC274" s="32"/>
      <c r="ID274" s="32"/>
      <c r="IE274" s="32"/>
      <c r="IF274" s="32"/>
      <c r="IG274" s="32"/>
      <c r="IH274" s="32"/>
      <c r="II274" s="32"/>
      <c r="IJ274" s="32"/>
      <c r="IK274" s="32"/>
      <c r="IL274" s="32"/>
      <c r="IM274" s="32"/>
      <c r="IN274" s="32"/>
      <c r="IO274" s="32"/>
      <c r="IP274" s="32"/>
      <c r="IQ274" s="32"/>
      <c r="IR274" s="32"/>
      <c r="IS274" s="32"/>
      <c r="IT274" s="32"/>
      <c r="IU274" s="32"/>
      <c r="IV274" s="32"/>
      <c r="IW274" s="32"/>
      <c r="IX274" s="32"/>
      <c r="IY274" s="32"/>
      <c r="IZ274" s="32"/>
      <c r="JA274" s="32"/>
      <c r="JB274" s="32"/>
      <c r="JC274" s="32"/>
      <c r="JD274" s="32"/>
      <c r="JE274" s="32"/>
      <c r="JF274" s="32"/>
      <c r="JG274" s="32"/>
      <c r="JH274" s="32"/>
      <c r="JI274" s="32"/>
      <c r="JJ274" s="32"/>
      <c r="JK274" s="32"/>
      <c r="JL274" s="32"/>
      <c r="JM274" s="32"/>
      <c r="JN274" s="32"/>
      <c r="JO274" s="32"/>
      <c r="JP274" s="32"/>
      <c r="JQ274" s="32"/>
      <c r="JR274" s="32"/>
      <c r="JS274" s="34"/>
      <c r="JT274" s="2"/>
    </row>
    <row r="275" spans="1:280" x14ac:dyDescent="0.25">
      <c r="A275" s="13"/>
      <c r="B275" s="13"/>
      <c r="C275" s="18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21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26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8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14"/>
      <c r="GM275" s="14"/>
      <c r="GN275" s="18"/>
      <c r="GO275" s="32"/>
      <c r="GP275" s="32"/>
      <c r="GQ275" s="32"/>
      <c r="GR275" s="32"/>
      <c r="GS275" s="32"/>
      <c r="GT275" s="32"/>
      <c r="GU275" s="32"/>
      <c r="GV275" s="32"/>
      <c r="GW275" s="32"/>
      <c r="GX275" s="32"/>
      <c r="GY275" s="32"/>
      <c r="GZ275" s="32"/>
      <c r="HA275" s="32"/>
      <c r="HB275" s="32"/>
      <c r="HC275" s="32"/>
      <c r="HD275" s="32"/>
      <c r="HE275" s="32"/>
      <c r="HF275" s="32"/>
      <c r="HG275" s="32"/>
      <c r="HH275" s="32"/>
      <c r="HI275" s="32"/>
      <c r="HJ275" s="32"/>
      <c r="HK275" s="32"/>
      <c r="HL275" s="32"/>
      <c r="HM275" s="32"/>
      <c r="HN275" s="32"/>
      <c r="HO275" s="32"/>
      <c r="HP275" s="32"/>
      <c r="HQ275" s="32"/>
      <c r="HR275" s="32"/>
      <c r="HS275" s="32"/>
      <c r="HT275" s="32"/>
      <c r="HU275" s="32"/>
      <c r="HV275" s="32"/>
      <c r="HW275" s="32"/>
      <c r="HX275" s="32"/>
      <c r="HY275" s="32"/>
      <c r="HZ275" s="32"/>
      <c r="IA275" s="32"/>
      <c r="IB275" s="32"/>
      <c r="IC275" s="32"/>
      <c r="ID275" s="32"/>
      <c r="IE275" s="32"/>
      <c r="IF275" s="32"/>
      <c r="IG275" s="32"/>
      <c r="IH275" s="32"/>
      <c r="II275" s="32"/>
      <c r="IJ275" s="32"/>
      <c r="IK275" s="32"/>
      <c r="IL275" s="32"/>
      <c r="IM275" s="32"/>
      <c r="IN275" s="32"/>
      <c r="IO275" s="32"/>
      <c r="IP275" s="32"/>
      <c r="IQ275" s="32"/>
      <c r="IR275" s="32"/>
      <c r="IS275" s="32"/>
      <c r="IT275" s="32"/>
      <c r="IU275" s="32"/>
      <c r="IV275" s="32"/>
      <c r="IW275" s="32"/>
      <c r="IX275" s="32"/>
      <c r="IY275" s="32"/>
      <c r="IZ275" s="32"/>
      <c r="JA275" s="32"/>
      <c r="JB275" s="32"/>
      <c r="JC275" s="32"/>
      <c r="JD275" s="32"/>
      <c r="JE275" s="32"/>
      <c r="JF275" s="32"/>
      <c r="JG275" s="32"/>
      <c r="JH275" s="32"/>
      <c r="JI275" s="32"/>
      <c r="JJ275" s="32"/>
      <c r="JK275" s="32"/>
      <c r="JL275" s="32"/>
      <c r="JM275" s="32"/>
      <c r="JN275" s="32"/>
      <c r="JO275" s="32"/>
      <c r="JP275" s="32"/>
      <c r="JQ275" s="32"/>
      <c r="JR275" s="32"/>
      <c r="JS275" s="34"/>
      <c r="JT275" s="2"/>
    </row>
    <row r="276" spans="1:280" x14ac:dyDescent="0.25">
      <c r="A276" s="13"/>
      <c r="B276" s="13"/>
      <c r="C276" s="18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21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26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8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14"/>
      <c r="GM276" s="14"/>
      <c r="GN276" s="18"/>
      <c r="GO276" s="32"/>
      <c r="GP276" s="32"/>
      <c r="GQ276" s="32"/>
      <c r="GR276" s="32"/>
      <c r="GS276" s="32"/>
      <c r="GT276" s="32"/>
      <c r="GU276" s="32"/>
      <c r="GV276" s="32"/>
      <c r="GW276" s="32"/>
      <c r="GX276" s="32"/>
      <c r="GY276" s="32"/>
      <c r="GZ276" s="32"/>
      <c r="HA276" s="32"/>
      <c r="HB276" s="32"/>
      <c r="HC276" s="32"/>
      <c r="HD276" s="32"/>
      <c r="HE276" s="32"/>
      <c r="HF276" s="32"/>
      <c r="HG276" s="32"/>
      <c r="HH276" s="32"/>
      <c r="HI276" s="32"/>
      <c r="HJ276" s="32"/>
      <c r="HK276" s="32"/>
      <c r="HL276" s="32"/>
      <c r="HM276" s="32"/>
      <c r="HN276" s="32"/>
      <c r="HO276" s="32"/>
      <c r="HP276" s="32"/>
      <c r="HQ276" s="32"/>
      <c r="HR276" s="32"/>
      <c r="HS276" s="32"/>
      <c r="HT276" s="32"/>
      <c r="HU276" s="32"/>
      <c r="HV276" s="32"/>
      <c r="HW276" s="32"/>
      <c r="HX276" s="32"/>
      <c r="HY276" s="32"/>
      <c r="HZ276" s="32"/>
      <c r="IA276" s="32"/>
      <c r="IB276" s="32"/>
      <c r="IC276" s="32"/>
      <c r="ID276" s="32"/>
      <c r="IE276" s="32"/>
      <c r="IF276" s="32"/>
      <c r="IG276" s="32"/>
      <c r="IH276" s="32"/>
      <c r="II276" s="32"/>
      <c r="IJ276" s="32"/>
      <c r="IK276" s="32"/>
      <c r="IL276" s="32"/>
      <c r="IM276" s="32"/>
      <c r="IN276" s="32"/>
      <c r="IO276" s="32"/>
      <c r="IP276" s="32"/>
      <c r="IQ276" s="32"/>
      <c r="IR276" s="32"/>
      <c r="IS276" s="32"/>
      <c r="IT276" s="32"/>
      <c r="IU276" s="32"/>
      <c r="IV276" s="32"/>
      <c r="IW276" s="32"/>
      <c r="IX276" s="32"/>
      <c r="IY276" s="32"/>
      <c r="IZ276" s="32"/>
      <c r="JA276" s="32"/>
      <c r="JB276" s="32"/>
      <c r="JC276" s="32"/>
      <c r="JD276" s="32"/>
      <c r="JE276" s="32"/>
      <c r="JF276" s="32"/>
      <c r="JG276" s="32"/>
      <c r="JH276" s="32"/>
      <c r="JI276" s="32"/>
      <c r="JJ276" s="32"/>
      <c r="JK276" s="32"/>
      <c r="JL276" s="32"/>
      <c r="JM276" s="32"/>
      <c r="JN276" s="32"/>
      <c r="JO276" s="32"/>
      <c r="JP276" s="32"/>
      <c r="JQ276" s="32"/>
      <c r="JR276" s="32"/>
      <c r="JS276" s="34"/>
      <c r="JT276" s="2"/>
    </row>
    <row r="277" spans="1:280" x14ac:dyDescent="0.25">
      <c r="A277" s="13"/>
      <c r="B277" s="13"/>
      <c r="C277" s="18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21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26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8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14"/>
      <c r="GM277" s="14"/>
      <c r="GN277" s="18"/>
      <c r="GO277" s="32"/>
      <c r="GP277" s="32"/>
      <c r="GQ277" s="32"/>
      <c r="GR277" s="32"/>
      <c r="GS277" s="32"/>
      <c r="GT277" s="32"/>
      <c r="GU277" s="32"/>
      <c r="GV277" s="32"/>
      <c r="GW277" s="32"/>
      <c r="GX277" s="32"/>
      <c r="GY277" s="32"/>
      <c r="GZ277" s="32"/>
      <c r="HA277" s="32"/>
      <c r="HB277" s="32"/>
      <c r="HC277" s="32"/>
      <c r="HD277" s="32"/>
      <c r="HE277" s="32"/>
      <c r="HF277" s="32"/>
      <c r="HG277" s="32"/>
      <c r="HH277" s="32"/>
      <c r="HI277" s="32"/>
      <c r="HJ277" s="32"/>
      <c r="HK277" s="32"/>
      <c r="HL277" s="32"/>
      <c r="HM277" s="32"/>
      <c r="HN277" s="32"/>
      <c r="HO277" s="32"/>
      <c r="HP277" s="32"/>
      <c r="HQ277" s="32"/>
      <c r="HR277" s="32"/>
      <c r="HS277" s="32"/>
      <c r="HT277" s="32"/>
      <c r="HU277" s="32"/>
      <c r="HV277" s="32"/>
      <c r="HW277" s="32"/>
      <c r="HX277" s="32"/>
      <c r="HY277" s="32"/>
      <c r="HZ277" s="32"/>
      <c r="IA277" s="32"/>
      <c r="IB277" s="32"/>
      <c r="IC277" s="32"/>
      <c r="ID277" s="32"/>
      <c r="IE277" s="32"/>
      <c r="IF277" s="32"/>
      <c r="IG277" s="32"/>
      <c r="IH277" s="32"/>
      <c r="II277" s="32"/>
      <c r="IJ277" s="32"/>
      <c r="IK277" s="32"/>
      <c r="IL277" s="32"/>
      <c r="IM277" s="32"/>
      <c r="IN277" s="32"/>
      <c r="IO277" s="32"/>
      <c r="IP277" s="32"/>
      <c r="IQ277" s="32"/>
      <c r="IR277" s="32"/>
      <c r="IS277" s="32"/>
      <c r="IT277" s="32"/>
      <c r="IU277" s="32"/>
      <c r="IV277" s="32"/>
      <c r="IW277" s="32"/>
      <c r="IX277" s="32"/>
      <c r="IY277" s="32"/>
      <c r="IZ277" s="32"/>
      <c r="JA277" s="32"/>
      <c r="JB277" s="32"/>
      <c r="JC277" s="32"/>
      <c r="JD277" s="32"/>
      <c r="JE277" s="32"/>
      <c r="JF277" s="32"/>
      <c r="JG277" s="32"/>
      <c r="JH277" s="32"/>
      <c r="JI277" s="32"/>
      <c r="JJ277" s="32"/>
      <c r="JK277" s="32"/>
      <c r="JL277" s="32"/>
      <c r="JM277" s="32"/>
      <c r="JN277" s="32"/>
      <c r="JO277" s="32"/>
      <c r="JP277" s="32"/>
      <c r="JQ277" s="32"/>
      <c r="JR277" s="32"/>
      <c r="JS277" s="34"/>
      <c r="JT277" s="2"/>
    </row>
    <row r="278" spans="1:280" x14ac:dyDescent="0.25">
      <c r="A278" s="13"/>
      <c r="B278" s="13"/>
      <c r="C278" s="18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21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26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8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14"/>
      <c r="GM278" s="14"/>
      <c r="GN278" s="18"/>
      <c r="GO278" s="32"/>
      <c r="GP278" s="32"/>
      <c r="GQ278" s="32"/>
      <c r="GR278" s="32"/>
      <c r="GS278" s="32"/>
      <c r="GT278" s="32"/>
      <c r="GU278" s="32"/>
      <c r="GV278" s="32"/>
      <c r="GW278" s="32"/>
      <c r="GX278" s="32"/>
      <c r="GY278" s="32"/>
      <c r="GZ278" s="32"/>
      <c r="HA278" s="32"/>
      <c r="HB278" s="32"/>
      <c r="HC278" s="32"/>
      <c r="HD278" s="32"/>
      <c r="HE278" s="32"/>
      <c r="HF278" s="32"/>
      <c r="HG278" s="32"/>
      <c r="HH278" s="32"/>
      <c r="HI278" s="32"/>
      <c r="HJ278" s="32"/>
      <c r="HK278" s="32"/>
      <c r="HL278" s="32"/>
      <c r="HM278" s="32"/>
      <c r="HN278" s="32"/>
      <c r="HO278" s="32"/>
      <c r="HP278" s="32"/>
      <c r="HQ278" s="32"/>
      <c r="HR278" s="32"/>
      <c r="HS278" s="32"/>
      <c r="HT278" s="32"/>
      <c r="HU278" s="32"/>
      <c r="HV278" s="32"/>
      <c r="HW278" s="32"/>
      <c r="HX278" s="32"/>
      <c r="HY278" s="32"/>
      <c r="HZ278" s="32"/>
      <c r="IA278" s="32"/>
      <c r="IB278" s="32"/>
      <c r="IC278" s="32"/>
      <c r="ID278" s="32"/>
      <c r="IE278" s="32"/>
      <c r="IF278" s="32"/>
      <c r="IG278" s="32"/>
      <c r="IH278" s="32"/>
      <c r="II278" s="32"/>
      <c r="IJ278" s="32"/>
      <c r="IK278" s="32"/>
      <c r="IL278" s="32"/>
      <c r="IM278" s="32"/>
      <c r="IN278" s="32"/>
      <c r="IO278" s="32"/>
      <c r="IP278" s="32"/>
      <c r="IQ278" s="32"/>
      <c r="IR278" s="32"/>
      <c r="IS278" s="32"/>
      <c r="IT278" s="32"/>
      <c r="IU278" s="32"/>
      <c r="IV278" s="32"/>
      <c r="IW278" s="32"/>
      <c r="IX278" s="32"/>
      <c r="IY278" s="32"/>
      <c r="IZ278" s="32"/>
      <c r="JA278" s="32"/>
      <c r="JB278" s="32"/>
      <c r="JC278" s="32"/>
      <c r="JD278" s="32"/>
      <c r="JE278" s="32"/>
      <c r="JF278" s="32"/>
      <c r="JG278" s="32"/>
      <c r="JH278" s="32"/>
      <c r="JI278" s="32"/>
      <c r="JJ278" s="32"/>
      <c r="JK278" s="32"/>
      <c r="JL278" s="32"/>
      <c r="JM278" s="32"/>
      <c r="JN278" s="32"/>
      <c r="JO278" s="32"/>
      <c r="JP278" s="32"/>
      <c r="JQ278" s="32"/>
      <c r="JR278" s="32"/>
      <c r="JS278" s="34"/>
      <c r="JT278" s="2"/>
    </row>
    <row r="279" spans="1:280" x14ac:dyDescent="0.25">
      <c r="A279" s="13"/>
      <c r="B279" s="13"/>
      <c r="C279" s="18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21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26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8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14"/>
      <c r="GM279" s="14"/>
      <c r="GN279" s="18"/>
      <c r="GO279" s="32"/>
      <c r="GP279" s="32"/>
      <c r="GQ279" s="32"/>
      <c r="GR279" s="32"/>
      <c r="GS279" s="32"/>
      <c r="GT279" s="32"/>
      <c r="GU279" s="32"/>
      <c r="GV279" s="32"/>
      <c r="GW279" s="32"/>
      <c r="GX279" s="32"/>
      <c r="GY279" s="32"/>
      <c r="GZ279" s="32"/>
      <c r="HA279" s="32"/>
      <c r="HB279" s="32"/>
      <c r="HC279" s="32"/>
      <c r="HD279" s="32"/>
      <c r="HE279" s="32"/>
      <c r="HF279" s="32"/>
      <c r="HG279" s="32"/>
      <c r="HH279" s="32"/>
      <c r="HI279" s="32"/>
      <c r="HJ279" s="32"/>
      <c r="HK279" s="32"/>
      <c r="HL279" s="32"/>
      <c r="HM279" s="32"/>
      <c r="HN279" s="32"/>
      <c r="HO279" s="32"/>
      <c r="HP279" s="32"/>
      <c r="HQ279" s="32"/>
      <c r="HR279" s="32"/>
      <c r="HS279" s="32"/>
      <c r="HT279" s="32"/>
      <c r="HU279" s="32"/>
      <c r="HV279" s="32"/>
      <c r="HW279" s="32"/>
      <c r="HX279" s="32"/>
      <c r="HY279" s="32"/>
      <c r="HZ279" s="32"/>
      <c r="IA279" s="32"/>
      <c r="IB279" s="32"/>
      <c r="IC279" s="32"/>
      <c r="ID279" s="32"/>
      <c r="IE279" s="32"/>
      <c r="IF279" s="32"/>
      <c r="IG279" s="32"/>
      <c r="IH279" s="32"/>
      <c r="II279" s="32"/>
      <c r="IJ279" s="32"/>
      <c r="IK279" s="32"/>
      <c r="IL279" s="32"/>
      <c r="IM279" s="32"/>
      <c r="IN279" s="32"/>
      <c r="IO279" s="32"/>
      <c r="IP279" s="32"/>
      <c r="IQ279" s="32"/>
      <c r="IR279" s="32"/>
      <c r="IS279" s="32"/>
      <c r="IT279" s="32"/>
      <c r="IU279" s="32"/>
      <c r="IV279" s="32"/>
      <c r="IW279" s="32"/>
      <c r="IX279" s="32"/>
      <c r="IY279" s="32"/>
      <c r="IZ279" s="32"/>
      <c r="JA279" s="32"/>
      <c r="JB279" s="32"/>
      <c r="JC279" s="32"/>
      <c r="JD279" s="32"/>
      <c r="JE279" s="32"/>
      <c r="JF279" s="32"/>
      <c r="JG279" s="32"/>
      <c r="JH279" s="32"/>
      <c r="JI279" s="32"/>
      <c r="JJ279" s="32"/>
      <c r="JK279" s="32"/>
      <c r="JL279" s="32"/>
      <c r="JM279" s="32"/>
      <c r="JN279" s="32"/>
      <c r="JO279" s="32"/>
      <c r="JP279" s="32"/>
      <c r="JQ279" s="32"/>
      <c r="JR279" s="32"/>
      <c r="JS279" s="34"/>
      <c r="JT279" s="2"/>
    </row>
    <row r="280" spans="1:280" x14ac:dyDescent="0.25">
      <c r="A280" s="13"/>
      <c r="B280" s="13"/>
      <c r="C280" s="18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21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26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8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14"/>
      <c r="GM280" s="14"/>
      <c r="GN280" s="18"/>
      <c r="GO280" s="32"/>
      <c r="GP280" s="32"/>
      <c r="GQ280" s="32"/>
      <c r="GR280" s="32"/>
      <c r="GS280" s="32"/>
      <c r="GT280" s="32"/>
      <c r="GU280" s="32"/>
      <c r="GV280" s="32"/>
      <c r="GW280" s="32"/>
      <c r="GX280" s="32"/>
      <c r="GY280" s="32"/>
      <c r="GZ280" s="32"/>
      <c r="HA280" s="32"/>
      <c r="HB280" s="32"/>
      <c r="HC280" s="32"/>
      <c r="HD280" s="32"/>
      <c r="HE280" s="32"/>
      <c r="HF280" s="32"/>
      <c r="HG280" s="32"/>
      <c r="HH280" s="32"/>
      <c r="HI280" s="32"/>
      <c r="HJ280" s="32"/>
      <c r="HK280" s="32"/>
      <c r="HL280" s="32"/>
      <c r="HM280" s="32"/>
      <c r="HN280" s="32"/>
      <c r="HO280" s="32"/>
      <c r="HP280" s="32"/>
      <c r="HQ280" s="32"/>
      <c r="HR280" s="32"/>
      <c r="HS280" s="32"/>
      <c r="HT280" s="32"/>
      <c r="HU280" s="32"/>
      <c r="HV280" s="32"/>
      <c r="HW280" s="32"/>
      <c r="HX280" s="32"/>
      <c r="HY280" s="32"/>
      <c r="HZ280" s="32"/>
      <c r="IA280" s="32"/>
      <c r="IB280" s="32"/>
      <c r="IC280" s="32"/>
      <c r="ID280" s="32"/>
      <c r="IE280" s="32"/>
      <c r="IF280" s="32"/>
      <c r="IG280" s="32"/>
      <c r="IH280" s="32"/>
      <c r="II280" s="32"/>
      <c r="IJ280" s="32"/>
      <c r="IK280" s="32"/>
      <c r="IL280" s="32"/>
      <c r="IM280" s="32"/>
      <c r="IN280" s="32"/>
      <c r="IO280" s="32"/>
      <c r="IP280" s="32"/>
      <c r="IQ280" s="32"/>
      <c r="IR280" s="32"/>
      <c r="IS280" s="32"/>
      <c r="IT280" s="32"/>
      <c r="IU280" s="32"/>
      <c r="IV280" s="32"/>
      <c r="IW280" s="32"/>
      <c r="IX280" s="32"/>
      <c r="IY280" s="32"/>
      <c r="IZ280" s="32"/>
      <c r="JA280" s="32"/>
      <c r="JB280" s="32"/>
      <c r="JC280" s="32"/>
      <c r="JD280" s="32"/>
      <c r="JE280" s="32"/>
      <c r="JF280" s="32"/>
      <c r="JG280" s="32"/>
      <c r="JH280" s="32"/>
      <c r="JI280" s="32"/>
      <c r="JJ280" s="32"/>
      <c r="JK280" s="32"/>
      <c r="JL280" s="32"/>
      <c r="JM280" s="32"/>
      <c r="JN280" s="32"/>
      <c r="JO280" s="32"/>
      <c r="JP280" s="32"/>
      <c r="JQ280" s="32"/>
      <c r="JR280" s="32"/>
      <c r="JS280" s="34"/>
      <c r="JT280" s="2"/>
    </row>
    <row r="281" spans="1:280" x14ac:dyDescent="0.25">
      <c r="A281" s="13"/>
      <c r="B281" s="13"/>
      <c r="C281" s="18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21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26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8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14"/>
      <c r="GM281" s="14"/>
      <c r="GN281" s="18"/>
      <c r="GO281" s="32"/>
      <c r="GP281" s="32"/>
      <c r="GQ281" s="32"/>
      <c r="GR281" s="32"/>
      <c r="GS281" s="32"/>
      <c r="GT281" s="32"/>
      <c r="GU281" s="32"/>
      <c r="GV281" s="32"/>
      <c r="GW281" s="32"/>
      <c r="GX281" s="32"/>
      <c r="GY281" s="32"/>
      <c r="GZ281" s="32"/>
      <c r="HA281" s="32"/>
      <c r="HB281" s="32"/>
      <c r="HC281" s="32"/>
      <c r="HD281" s="32"/>
      <c r="HE281" s="32"/>
      <c r="HF281" s="32"/>
      <c r="HG281" s="32"/>
      <c r="HH281" s="32"/>
      <c r="HI281" s="32"/>
      <c r="HJ281" s="32"/>
      <c r="HK281" s="32"/>
      <c r="HL281" s="32"/>
      <c r="HM281" s="32"/>
      <c r="HN281" s="32"/>
      <c r="HO281" s="32"/>
      <c r="HP281" s="32"/>
      <c r="HQ281" s="32"/>
      <c r="HR281" s="32"/>
      <c r="HS281" s="32"/>
      <c r="HT281" s="32"/>
      <c r="HU281" s="32"/>
      <c r="HV281" s="32"/>
      <c r="HW281" s="32"/>
      <c r="HX281" s="32"/>
      <c r="HY281" s="32"/>
      <c r="HZ281" s="32"/>
      <c r="IA281" s="32"/>
      <c r="IB281" s="32"/>
      <c r="IC281" s="32"/>
      <c r="ID281" s="32"/>
      <c r="IE281" s="32"/>
      <c r="IF281" s="32"/>
      <c r="IG281" s="32"/>
      <c r="IH281" s="32"/>
      <c r="II281" s="32"/>
      <c r="IJ281" s="32"/>
      <c r="IK281" s="32"/>
      <c r="IL281" s="32"/>
      <c r="IM281" s="32"/>
      <c r="IN281" s="32"/>
      <c r="IO281" s="32"/>
      <c r="IP281" s="32"/>
      <c r="IQ281" s="32"/>
      <c r="IR281" s="32"/>
      <c r="IS281" s="32"/>
      <c r="IT281" s="32"/>
      <c r="IU281" s="32"/>
      <c r="IV281" s="32"/>
      <c r="IW281" s="32"/>
      <c r="IX281" s="32"/>
      <c r="IY281" s="32"/>
      <c r="IZ281" s="32"/>
      <c r="JA281" s="32"/>
      <c r="JB281" s="32"/>
      <c r="JC281" s="32"/>
      <c r="JD281" s="32"/>
      <c r="JE281" s="32"/>
      <c r="JF281" s="32"/>
      <c r="JG281" s="32"/>
      <c r="JH281" s="32"/>
      <c r="JI281" s="32"/>
      <c r="JJ281" s="32"/>
      <c r="JK281" s="32"/>
      <c r="JL281" s="32"/>
      <c r="JM281" s="32"/>
      <c r="JN281" s="32"/>
      <c r="JO281" s="32"/>
      <c r="JP281" s="32"/>
      <c r="JQ281" s="32"/>
      <c r="JR281" s="32"/>
      <c r="JS281" s="34"/>
      <c r="JT281" s="2"/>
    </row>
    <row r="282" spans="1:280" x14ac:dyDescent="0.25">
      <c r="A282" s="13"/>
      <c r="B282" s="13"/>
      <c r="C282" s="18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21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26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8"/>
      <c r="DJ282" s="14"/>
      <c r="DK282" s="14"/>
      <c r="DL282" s="14"/>
      <c r="DM282" s="14"/>
      <c r="DN282" s="14"/>
      <c r="DO282" s="14"/>
      <c r="DP282" s="14"/>
      <c r="DQ282" s="14"/>
      <c r="DR282" s="14"/>
      <c r="DS282" s="14"/>
      <c r="DT282" s="14"/>
      <c r="DU282" s="14"/>
      <c r="DV282" s="14"/>
      <c r="DW282" s="14"/>
      <c r="DX282" s="14"/>
      <c r="DY282" s="14"/>
      <c r="DZ282" s="14"/>
      <c r="EA282" s="14"/>
      <c r="EB282" s="14"/>
      <c r="EC282" s="14"/>
      <c r="ED282" s="14"/>
      <c r="EE282" s="14"/>
      <c r="EF282" s="14"/>
      <c r="EG282" s="14"/>
      <c r="EH282" s="14"/>
      <c r="EI282" s="14"/>
      <c r="EJ282" s="14"/>
      <c r="EK282" s="14"/>
      <c r="EL282" s="14"/>
      <c r="EM282" s="14"/>
      <c r="EN282" s="14"/>
      <c r="EO282" s="14"/>
      <c r="EP282" s="14"/>
      <c r="EQ282" s="14"/>
      <c r="ER282" s="14"/>
      <c r="ES282" s="14"/>
      <c r="ET282" s="14"/>
      <c r="EU282" s="14"/>
      <c r="EV282" s="14"/>
      <c r="EW282" s="14"/>
      <c r="EX282" s="14"/>
      <c r="EY282" s="14"/>
      <c r="EZ282" s="14"/>
      <c r="FA282" s="14"/>
      <c r="FB282" s="14"/>
      <c r="FC282" s="14"/>
      <c r="FD282" s="14"/>
      <c r="FE282" s="14"/>
      <c r="FF282" s="14"/>
      <c r="FG282" s="14"/>
      <c r="FH282" s="14"/>
      <c r="FI282" s="14"/>
      <c r="FJ282" s="14"/>
      <c r="FK282" s="14"/>
      <c r="FL282" s="14"/>
      <c r="FM282" s="14"/>
      <c r="FN282" s="14"/>
      <c r="FO282" s="14"/>
      <c r="FP282" s="14"/>
      <c r="FQ282" s="14"/>
      <c r="FR282" s="14"/>
      <c r="FS282" s="14"/>
      <c r="FT282" s="14"/>
      <c r="FU282" s="14"/>
      <c r="FV282" s="14"/>
      <c r="FW282" s="14"/>
      <c r="FX282" s="14"/>
      <c r="FY282" s="14"/>
      <c r="FZ282" s="14"/>
      <c r="GA282" s="14"/>
      <c r="GB282" s="14"/>
      <c r="GC282" s="14"/>
      <c r="GD282" s="14"/>
      <c r="GE282" s="14"/>
      <c r="GF282" s="14"/>
      <c r="GG282" s="14"/>
      <c r="GH282" s="14"/>
      <c r="GI282" s="14"/>
      <c r="GJ282" s="14"/>
      <c r="GK282" s="14"/>
      <c r="GL282" s="14"/>
      <c r="GM282" s="14"/>
      <c r="GN282" s="18"/>
      <c r="GO282" s="32"/>
      <c r="GP282" s="32"/>
      <c r="GQ282" s="32"/>
      <c r="GR282" s="32"/>
      <c r="GS282" s="32"/>
      <c r="GT282" s="32"/>
      <c r="GU282" s="32"/>
      <c r="GV282" s="32"/>
      <c r="GW282" s="32"/>
      <c r="GX282" s="32"/>
      <c r="GY282" s="32"/>
      <c r="GZ282" s="32"/>
      <c r="HA282" s="32"/>
      <c r="HB282" s="32"/>
      <c r="HC282" s="32"/>
      <c r="HD282" s="32"/>
      <c r="HE282" s="32"/>
      <c r="HF282" s="32"/>
      <c r="HG282" s="32"/>
      <c r="HH282" s="32"/>
      <c r="HI282" s="32"/>
      <c r="HJ282" s="32"/>
      <c r="HK282" s="32"/>
      <c r="HL282" s="32"/>
      <c r="HM282" s="32"/>
      <c r="HN282" s="32"/>
      <c r="HO282" s="32"/>
      <c r="HP282" s="32"/>
      <c r="HQ282" s="32"/>
      <c r="HR282" s="32"/>
      <c r="HS282" s="32"/>
      <c r="HT282" s="32"/>
      <c r="HU282" s="32"/>
      <c r="HV282" s="32"/>
      <c r="HW282" s="32"/>
      <c r="HX282" s="32"/>
      <c r="HY282" s="32"/>
      <c r="HZ282" s="32"/>
      <c r="IA282" s="32"/>
      <c r="IB282" s="32"/>
      <c r="IC282" s="32"/>
      <c r="ID282" s="32"/>
      <c r="IE282" s="32"/>
      <c r="IF282" s="32"/>
      <c r="IG282" s="32"/>
      <c r="IH282" s="32"/>
      <c r="II282" s="32"/>
      <c r="IJ282" s="32"/>
      <c r="IK282" s="32"/>
      <c r="IL282" s="32"/>
      <c r="IM282" s="32"/>
      <c r="IN282" s="32"/>
      <c r="IO282" s="32"/>
      <c r="IP282" s="32"/>
      <c r="IQ282" s="32"/>
      <c r="IR282" s="32"/>
      <c r="IS282" s="32"/>
      <c r="IT282" s="32"/>
      <c r="IU282" s="32"/>
      <c r="IV282" s="32"/>
      <c r="IW282" s="32"/>
      <c r="IX282" s="32"/>
      <c r="IY282" s="32"/>
      <c r="IZ282" s="32"/>
      <c r="JA282" s="32"/>
      <c r="JB282" s="32"/>
      <c r="JC282" s="32"/>
      <c r="JD282" s="32"/>
      <c r="JE282" s="32"/>
      <c r="JF282" s="32"/>
      <c r="JG282" s="32"/>
      <c r="JH282" s="32"/>
      <c r="JI282" s="32"/>
      <c r="JJ282" s="32"/>
      <c r="JK282" s="32"/>
      <c r="JL282" s="32"/>
      <c r="JM282" s="32"/>
      <c r="JN282" s="32"/>
      <c r="JO282" s="32"/>
      <c r="JP282" s="32"/>
      <c r="JQ282" s="32"/>
      <c r="JR282" s="32"/>
      <c r="JS282" s="34"/>
      <c r="JT282" s="2"/>
    </row>
    <row r="283" spans="1:280" x14ac:dyDescent="0.25">
      <c r="A283" s="13"/>
      <c r="B283" s="13"/>
      <c r="C283" s="18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21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26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8"/>
      <c r="DJ283" s="14"/>
      <c r="DK283" s="14"/>
      <c r="DL283" s="14"/>
      <c r="DM283" s="14"/>
      <c r="DN283" s="14"/>
      <c r="DO283" s="14"/>
      <c r="DP283" s="14"/>
      <c r="DQ283" s="14"/>
      <c r="DR283" s="14"/>
      <c r="DS283" s="14"/>
      <c r="DT283" s="14"/>
      <c r="DU283" s="14"/>
      <c r="DV283" s="14"/>
      <c r="DW283" s="14"/>
      <c r="DX283" s="14"/>
      <c r="DY283" s="14"/>
      <c r="DZ283" s="14"/>
      <c r="EA283" s="14"/>
      <c r="EB283" s="14"/>
      <c r="EC283" s="14"/>
      <c r="ED283" s="14"/>
      <c r="EE283" s="14"/>
      <c r="EF283" s="14"/>
      <c r="EG283" s="14"/>
      <c r="EH283" s="14"/>
      <c r="EI283" s="14"/>
      <c r="EJ283" s="14"/>
      <c r="EK283" s="14"/>
      <c r="EL283" s="14"/>
      <c r="EM283" s="14"/>
      <c r="EN283" s="14"/>
      <c r="EO283" s="14"/>
      <c r="EP283" s="14"/>
      <c r="EQ283" s="14"/>
      <c r="ER283" s="14"/>
      <c r="ES283" s="14"/>
      <c r="ET283" s="14"/>
      <c r="EU283" s="14"/>
      <c r="EV283" s="14"/>
      <c r="EW283" s="14"/>
      <c r="EX283" s="14"/>
      <c r="EY283" s="14"/>
      <c r="EZ283" s="14"/>
      <c r="FA283" s="14"/>
      <c r="FB283" s="14"/>
      <c r="FC283" s="14"/>
      <c r="FD283" s="14"/>
      <c r="FE283" s="14"/>
      <c r="FF283" s="14"/>
      <c r="FG283" s="14"/>
      <c r="FH283" s="14"/>
      <c r="FI283" s="14"/>
      <c r="FJ283" s="14"/>
      <c r="FK283" s="14"/>
      <c r="FL283" s="14"/>
      <c r="FM283" s="14"/>
      <c r="FN283" s="14"/>
      <c r="FO283" s="14"/>
      <c r="FP283" s="14"/>
      <c r="FQ283" s="14"/>
      <c r="FR283" s="14"/>
      <c r="FS283" s="14"/>
      <c r="FT283" s="14"/>
      <c r="FU283" s="14"/>
      <c r="FV283" s="14"/>
      <c r="FW283" s="14"/>
      <c r="FX283" s="14"/>
      <c r="FY283" s="14"/>
      <c r="FZ283" s="14"/>
      <c r="GA283" s="14"/>
      <c r="GB283" s="14"/>
      <c r="GC283" s="14"/>
      <c r="GD283" s="14"/>
      <c r="GE283" s="14"/>
      <c r="GF283" s="14"/>
      <c r="GG283" s="14"/>
      <c r="GH283" s="14"/>
      <c r="GI283" s="14"/>
      <c r="GJ283" s="14"/>
      <c r="GK283" s="14"/>
      <c r="GL283" s="14"/>
      <c r="GM283" s="14"/>
      <c r="GN283" s="18"/>
      <c r="GO283" s="32"/>
      <c r="GP283" s="32"/>
      <c r="GQ283" s="32"/>
      <c r="GR283" s="32"/>
      <c r="GS283" s="32"/>
      <c r="GT283" s="32"/>
      <c r="GU283" s="32"/>
      <c r="GV283" s="32"/>
      <c r="GW283" s="32"/>
      <c r="GX283" s="32"/>
      <c r="GY283" s="32"/>
      <c r="GZ283" s="32"/>
      <c r="HA283" s="32"/>
      <c r="HB283" s="32"/>
      <c r="HC283" s="32"/>
      <c r="HD283" s="32"/>
      <c r="HE283" s="32"/>
      <c r="HF283" s="32"/>
      <c r="HG283" s="32"/>
      <c r="HH283" s="32"/>
      <c r="HI283" s="32"/>
      <c r="HJ283" s="32"/>
      <c r="HK283" s="32"/>
      <c r="HL283" s="32"/>
      <c r="HM283" s="32"/>
      <c r="HN283" s="32"/>
      <c r="HO283" s="32"/>
      <c r="HP283" s="32"/>
      <c r="HQ283" s="32"/>
      <c r="HR283" s="32"/>
      <c r="HS283" s="32"/>
      <c r="HT283" s="32"/>
      <c r="HU283" s="32"/>
      <c r="HV283" s="32"/>
      <c r="HW283" s="32"/>
      <c r="HX283" s="32"/>
      <c r="HY283" s="32"/>
      <c r="HZ283" s="32"/>
      <c r="IA283" s="32"/>
      <c r="IB283" s="32"/>
      <c r="IC283" s="32"/>
      <c r="ID283" s="32"/>
      <c r="IE283" s="32"/>
      <c r="IF283" s="32"/>
      <c r="IG283" s="32"/>
      <c r="IH283" s="32"/>
      <c r="II283" s="32"/>
      <c r="IJ283" s="32"/>
      <c r="IK283" s="32"/>
      <c r="IL283" s="32"/>
      <c r="IM283" s="32"/>
      <c r="IN283" s="32"/>
      <c r="IO283" s="32"/>
      <c r="IP283" s="32"/>
      <c r="IQ283" s="32"/>
      <c r="IR283" s="32"/>
      <c r="IS283" s="32"/>
      <c r="IT283" s="32"/>
      <c r="IU283" s="32"/>
      <c r="IV283" s="32"/>
      <c r="IW283" s="32"/>
      <c r="IX283" s="32"/>
      <c r="IY283" s="32"/>
      <c r="IZ283" s="32"/>
      <c r="JA283" s="32"/>
      <c r="JB283" s="32"/>
      <c r="JC283" s="32"/>
      <c r="JD283" s="32"/>
      <c r="JE283" s="32"/>
      <c r="JF283" s="32"/>
      <c r="JG283" s="32"/>
      <c r="JH283" s="32"/>
      <c r="JI283" s="32"/>
      <c r="JJ283" s="32"/>
      <c r="JK283" s="32"/>
      <c r="JL283" s="32"/>
      <c r="JM283" s="32"/>
      <c r="JN283" s="32"/>
      <c r="JO283" s="32"/>
      <c r="JP283" s="32"/>
      <c r="JQ283" s="32"/>
      <c r="JR283" s="32"/>
      <c r="JS283" s="34"/>
      <c r="JT283" s="2"/>
    </row>
    <row r="284" spans="1:280" x14ac:dyDescent="0.25">
      <c r="A284" s="13"/>
      <c r="B284" s="13"/>
      <c r="C284" s="18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21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26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8"/>
      <c r="DJ284" s="14"/>
      <c r="DK284" s="14"/>
      <c r="DL284" s="14"/>
      <c r="DM284" s="14"/>
      <c r="DN284" s="14"/>
      <c r="DO284" s="14"/>
      <c r="DP284" s="14"/>
      <c r="DQ284" s="14"/>
      <c r="DR284" s="14"/>
      <c r="DS284" s="14"/>
      <c r="DT284" s="14"/>
      <c r="DU284" s="14"/>
      <c r="DV284" s="14"/>
      <c r="DW284" s="14"/>
      <c r="DX284" s="14"/>
      <c r="DY284" s="14"/>
      <c r="DZ284" s="14"/>
      <c r="EA284" s="14"/>
      <c r="EB284" s="14"/>
      <c r="EC284" s="14"/>
      <c r="ED284" s="14"/>
      <c r="EE284" s="14"/>
      <c r="EF284" s="14"/>
      <c r="EG284" s="14"/>
      <c r="EH284" s="14"/>
      <c r="EI284" s="14"/>
      <c r="EJ284" s="14"/>
      <c r="EK284" s="14"/>
      <c r="EL284" s="14"/>
      <c r="EM284" s="14"/>
      <c r="EN284" s="14"/>
      <c r="EO284" s="14"/>
      <c r="EP284" s="14"/>
      <c r="EQ284" s="14"/>
      <c r="ER284" s="14"/>
      <c r="ES284" s="14"/>
      <c r="ET284" s="14"/>
      <c r="EU284" s="14"/>
      <c r="EV284" s="14"/>
      <c r="EW284" s="14"/>
      <c r="EX284" s="14"/>
      <c r="EY284" s="14"/>
      <c r="EZ284" s="14"/>
      <c r="FA284" s="14"/>
      <c r="FB284" s="14"/>
      <c r="FC284" s="14"/>
      <c r="FD284" s="14"/>
      <c r="FE284" s="14"/>
      <c r="FF284" s="14"/>
      <c r="FG284" s="14"/>
      <c r="FH284" s="14"/>
      <c r="FI284" s="14"/>
      <c r="FJ284" s="14"/>
      <c r="FK284" s="14"/>
      <c r="FL284" s="14"/>
      <c r="FM284" s="14"/>
      <c r="FN284" s="14"/>
      <c r="FO284" s="14"/>
      <c r="FP284" s="14"/>
      <c r="FQ284" s="14"/>
      <c r="FR284" s="14"/>
      <c r="FS284" s="14"/>
      <c r="FT284" s="14"/>
      <c r="FU284" s="14"/>
      <c r="FV284" s="14"/>
      <c r="FW284" s="14"/>
      <c r="FX284" s="14"/>
      <c r="FY284" s="14"/>
      <c r="FZ284" s="14"/>
      <c r="GA284" s="14"/>
      <c r="GB284" s="14"/>
      <c r="GC284" s="14"/>
      <c r="GD284" s="14"/>
      <c r="GE284" s="14"/>
      <c r="GF284" s="14"/>
      <c r="GG284" s="14"/>
      <c r="GH284" s="14"/>
      <c r="GI284" s="14"/>
      <c r="GJ284" s="14"/>
      <c r="GK284" s="14"/>
      <c r="GL284" s="14"/>
      <c r="GM284" s="14"/>
      <c r="GN284" s="18"/>
      <c r="GO284" s="32"/>
      <c r="GP284" s="32"/>
      <c r="GQ284" s="32"/>
      <c r="GR284" s="32"/>
      <c r="GS284" s="32"/>
      <c r="GT284" s="32"/>
      <c r="GU284" s="32"/>
      <c r="GV284" s="32"/>
      <c r="GW284" s="32"/>
      <c r="GX284" s="32"/>
      <c r="GY284" s="32"/>
      <c r="GZ284" s="32"/>
      <c r="HA284" s="32"/>
      <c r="HB284" s="32"/>
      <c r="HC284" s="32"/>
      <c r="HD284" s="32"/>
      <c r="HE284" s="32"/>
      <c r="HF284" s="32"/>
      <c r="HG284" s="32"/>
      <c r="HH284" s="32"/>
      <c r="HI284" s="32"/>
      <c r="HJ284" s="32"/>
      <c r="HK284" s="32"/>
      <c r="HL284" s="32"/>
      <c r="HM284" s="32"/>
      <c r="HN284" s="32"/>
      <c r="HO284" s="32"/>
      <c r="HP284" s="32"/>
      <c r="HQ284" s="32"/>
      <c r="HR284" s="32"/>
      <c r="HS284" s="32"/>
      <c r="HT284" s="32"/>
      <c r="HU284" s="32"/>
      <c r="HV284" s="32"/>
      <c r="HW284" s="32"/>
      <c r="HX284" s="32"/>
      <c r="HY284" s="32"/>
      <c r="HZ284" s="32"/>
      <c r="IA284" s="32"/>
      <c r="IB284" s="32"/>
      <c r="IC284" s="32"/>
      <c r="ID284" s="32"/>
      <c r="IE284" s="32"/>
      <c r="IF284" s="32"/>
      <c r="IG284" s="32"/>
      <c r="IH284" s="32"/>
      <c r="II284" s="32"/>
      <c r="IJ284" s="32"/>
      <c r="IK284" s="32"/>
      <c r="IL284" s="32"/>
      <c r="IM284" s="32"/>
      <c r="IN284" s="32"/>
      <c r="IO284" s="32"/>
      <c r="IP284" s="32"/>
      <c r="IQ284" s="32"/>
      <c r="IR284" s="32"/>
      <c r="IS284" s="32"/>
      <c r="IT284" s="32"/>
      <c r="IU284" s="32"/>
      <c r="IV284" s="32"/>
      <c r="IW284" s="32"/>
      <c r="IX284" s="32"/>
      <c r="IY284" s="32"/>
      <c r="IZ284" s="32"/>
      <c r="JA284" s="32"/>
      <c r="JB284" s="32"/>
      <c r="JC284" s="32"/>
      <c r="JD284" s="32"/>
      <c r="JE284" s="32"/>
      <c r="JF284" s="32"/>
      <c r="JG284" s="32"/>
      <c r="JH284" s="32"/>
      <c r="JI284" s="32"/>
      <c r="JJ284" s="32"/>
      <c r="JK284" s="32"/>
      <c r="JL284" s="32"/>
      <c r="JM284" s="32"/>
      <c r="JN284" s="32"/>
      <c r="JO284" s="32"/>
      <c r="JP284" s="32"/>
      <c r="JQ284" s="32"/>
      <c r="JR284" s="32"/>
      <c r="JS284" s="34"/>
      <c r="JT284" s="2"/>
    </row>
    <row r="285" spans="1:280" x14ac:dyDescent="0.25">
      <c r="A285" s="13"/>
      <c r="B285" s="13"/>
      <c r="C285" s="18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21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26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8"/>
      <c r="DJ285" s="14"/>
      <c r="DK285" s="14"/>
      <c r="DL285" s="14"/>
      <c r="DM285" s="14"/>
      <c r="DN285" s="14"/>
      <c r="DO285" s="14"/>
      <c r="DP285" s="14"/>
      <c r="DQ285" s="14"/>
      <c r="DR285" s="14"/>
      <c r="DS285" s="14"/>
      <c r="DT285" s="14"/>
      <c r="DU285" s="14"/>
      <c r="DV285" s="14"/>
      <c r="DW285" s="14"/>
      <c r="DX285" s="14"/>
      <c r="DY285" s="14"/>
      <c r="DZ285" s="14"/>
      <c r="EA285" s="14"/>
      <c r="EB285" s="14"/>
      <c r="EC285" s="14"/>
      <c r="ED285" s="14"/>
      <c r="EE285" s="14"/>
      <c r="EF285" s="14"/>
      <c r="EG285" s="14"/>
      <c r="EH285" s="14"/>
      <c r="EI285" s="14"/>
      <c r="EJ285" s="14"/>
      <c r="EK285" s="14"/>
      <c r="EL285" s="14"/>
      <c r="EM285" s="14"/>
      <c r="EN285" s="14"/>
      <c r="EO285" s="14"/>
      <c r="EP285" s="14"/>
      <c r="EQ285" s="14"/>
      <c r="ER285" s="14"/>
      <c r="ES285" s="14"/>
      <c r="ET285" s="14"/>
      <c r="EU285" s="14"/>
      <c r="EV285" s="14"/>
      <c r="EW285" s="14"/>
      <c r="EX285" s="14"/>
      <c r="EY285" s="14"/>
      <c r="EZ285" s="14"/>
      <c r="FA285" s="14"/>
      <c r="FB285" s="14"/>
      <c r="FC285" s="14"/>
      <c r="FD285" s="14"/>
      <c r="FE285" s="14"/>
      <c r="FF285" s="14"/>
      <c r="FG285" s="14"/>
      <c r="FH285" s="14"/>
      <c r="FI285" s="14"/>
      <c r="FJ285" s="14"/>
      <c r="FK285" s="14"/>
      <c r="FL285" s="14"/>
      <c r="FM285" s="14"/>
      <c r="FN285" s="14"/>
      <c r="FO285" s="14"/>
      <c r="FP285" s="14"/>
      <c r="FQ285" s="14"/>
      <c r="FR285" s="14"/>
      <c r="FS285" s="14"/>
      <c r="FT285" s="14"/>
      <c r="FU285" s="14"/>
      <c r="FV285" s="14"/>
      <c r="FW285" s="14"/>
      <c r="FX285" s="14"/>
      <c r="FY285" s="14"/>
      <c r="FZ285" s="14"/>
      <c r="GA285" s="14"/>
      <c r="GB285" s="14"/>
      <c r="GC285" s="14"/>
      <c r="GD285" s="14"/>
      <c r="GE285" s="14"/>
      <c r="GF285" s="14"/>
      <c r="GG285" s="14"/>
      <c r="GH285" s="14"/>
      <c r="GI285" s="14"/>
      <c r="GJ285" s="14"/>
      <c r="GK285" s="14"/>
      <c r="GL285" s="14"/>
      <c r="GM285" s="14"/>
      <c r="GN285" s="18"/>
      <c r="GO285" s="32"/>
      <c r="GP285" s="32"/>
      <c r="GQ285" s="32"/>
      <c r="GR285" s="32"/>
      <c r="GS285" s="32"/>
      <c r="GT285" s="32"/>
      <c r="GU285" s="32"/>
      <c r="GV285" s="32"/>
      <c r="GW285" s="32"/>
      <c r="GX285" s="32"/>
      <c r="GY285" s="32"/>
      <c r="GZ285" s="32"/>
      <c r="HA285" s="32"/>
      <c r="HB285" s="32"/>
      <c r="HC285" s="32"/>
      <c r="HD285" s="32"/>
      <c r="HE285" s="32"/>
      <c r="HF285" s="32"/>
      <c r="HG285" s="32"/>
      <c r="HH285" s="32"/>
      <c r="HI285" s="32"/>
      <c r="HJ285" s="32"/>
      <c r="HK285" s="32"/>
      <c r="HL285" s="32"/>
      <c r="HM285" s="32"/>
      <c r="HN285" s="32"/>
      <c r="HO285" s="32"/>
      <c r="HP285" s="32"/>
      <c r="HQ285" s="32"/>
      <c r="HR285" s="32"/>
      <c r="HS285" s="32"/>
      <c r="HT285" s="32"/>
      <c r="HU285" s="32"/>
      <c r="HV285" s="32"/>
      <c r="HW285" s="32"/>
      <c r="HX285" s="32"/>
      <c r="HY285" s="32"/>
      <c r="HZ285" s="32"/>
      <c r="IA285" s="32"/>
      <c r="IB285" s="32"/>
      <c r="IC285" s="32"/>
      <c r="ID285" s="32"/>
      <c r="IE285" s="32"/>
      <c r="IF285" s="32"/>
      <c r="IG285" s="32"/>
      <c r="IH285" s="32"/>
      <c r="II285" s="32"/>
      <c r="IJ285" s="32"/>
      <c r="IK285" s="32"/>
      <c r="IL285" s="32"/>
      <c r="IM285" s="32"/>
      <c r="IN285" s="32"/>
      <c r="IO285" s="32"/>
      <c r="IP285" s="32"/>
      <c r="IQ285" s="32"/>
      <c r="IR285" s="32"/>
      <c r="IS285" s="32"/>
      <c r="IT285" s="32"/>
      <c r="IU285" s="32"/>
      <c r="IV285" s="32"/>
      <c r="IW285" s="32"/>
      <c r="IX285" s="32"/>
      <c r="IY285" s="32"/>
      <c r="IZ285" s="32"/>
      <c r="JA285" s="32"/>
      <c r="JB285" s="32"/>
      <c r="JC285" s="32"/>
      <c r="JD285" s="32"/>
      <c r="JE285" s="32"/>
      <c r="JF285" s="32"/>
      <c r="JG285" s="32"/>
      <c r="JH285" s="32"/>
      <c r="JI285" s="32"/>
      <c r="JJ285" s="32"/>
      <c r="JK285" s="32"/>
      <c r="JL285" s="32"/>
      <c r="JM285" s="32"/>
      <c r="JN285" s="32"/>
      <c r="JO285" s="32"/>
      <c r="JP285" s="32"/>
      <c r="JQ285" s="32"/>
      <c r="JR285" s="32"/>
      <c r="JS285" s="34"/>
      <c r="JT285" s="2"/>
    </row>
    <row r="286" spans="1:280" x14ac:dyDescent="0.25">
      <c r="A286" s="13"/>
      <c r="B286" s="13"/>
      <c r="C286" s="18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21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26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8"/>
      <c r="DJ286" s="14"/>
      <c r="DK286" s="14"/>
      <c r="DL286" s="14"/>
      <c r="DM286" s="14"/>
      <c r="DN286" s="14"/>
      <c r="DO286" s="14"/>
      <c r="DP286" s="14"/>
      <c r="DQ286" s="14"/>
      <c r="DR286" s="14"/>
      <c r="DS286" s="14"/>
      <c r="DT286" s="14"/>
      <c r="DU286" s="14"/>
      <c r="DV286" s="14"/>
      <c r="DW286" s="14"/>
      <c r="DX286" s="14"/>
      <c r="DY286" s="14"/>
      <c r="DZ286" s="14"/>
      <c r="EA286" s="14"/>
      <c r="EB286" s="14"/>
      <c r="EC286" s="14"/>
      <c r="ED286" s="14"/>
      <c r="EE286" s="14"/>
      <c r="EF286" s="14"/>
      <c r="EG286" s="14"/>
      <c r="EH286" s="14"/>
      <c r="EI286" s="14"/>
      <c r="EJ286" s="14"/>
      <c r="EK286" s="14"/>
      <c r="EL286" s="14"/>
      <c r="EM286" s="14"/>
      <c r="EN286" s="14"/>
      <c r="EO286" s="14"/>
      <c r="EP286" s="14"/>
      <c r="EQ286" s="14"/>
      <c r="ER286" s="14"/>
      <c r="ES286" s="14"/>
      <c r="ET286" s="14"/>
      <c r="EU286" s="14"/>
      <c r="EV286" s="14"/>
      <c r="EW286" s="14"/>
      <c r="EX286" s="14"/>
      <c r="EY286" s="14"/>
      <c r="EZ286" s="14"/>
      <c r="FA286" s="14"/>
      <c r="FB286" s="14"/>
      <c r="FC286" s="14"/>
      <c r="FD286" s="14"/>
      <c r="FE286" s="14"/>
      <c r="FF286" s="14"/>
      <c r="FG286" s="14"/>
      <c r="FH286" s="14"/>
      <c r="FI286" s="14"/>
      <c r="FJ286" s="14"/>
      <c r="FK286" s="14"/>
      <c r="FL286" s="14"/>
      <c r="FM286" s="14"/>
      <c r="FN286" s="14"/>
      <c r="FO286" s="14"/>
      <c r="FP286" s="14"/>
      <c r="FQ286" s="14"/>
      <c r="FR286" s="14"/>
      <c r="FS286" s="14"/>
      <c r="FT286" s="14"/>
      <c r="FU286" s="14"/>
      <c r="FV286" s="14"/>
      <c r="FW286" s="14"/>
      <c r="FX286" s="14"/>
      <c r="FY286" s="14"/>
      <c r="FZ286" s="14"/>
      <c r="GA286" s="14"/>
      <c r="GB286" s="14"/>
      <c r="GC286" s="14"/>
      <c r="GD286" s="14"/>
      <c r="GE286" s="14"/>
      <c r="GF286" s="14"/>
      <c r="GG286" s="14"/>
      <c r="GH286" s="14"/>
      <c r="GI286" s="14"/>
      <c r="GJ286" s="14"/>
      <c r="GK286" s="14"/>
      <c r="GL286" s="14"/>
      <c r="GM286" s="14"/>
      <c r="GN286" s="18"/>
      <c r="GO286" s="32"/>
      <c r="GP286" s="32"/>
      <c r="GQ286" s="32"/>
      <c r="GR286" s="32"/>
      <c r="GS286" s="32"/>
      <c r="GT286" s="32"/>
      <c r="GU286" s="32"/>
      <c r="GV286" s="32"/>
      <c r="GW286" s="32"/>
      <c r="GX286" s="32"/>
      <c r="GY286" s="32"/>
      <c r="GZ286" s="32"/>
      <c r="HA286" s="32"/>
      <c r="HB286" s="32"/>
      <c r="HC286" s="32"/>
      <c r="HD286" s="32"/>
      <c r="HE286" s="32"/>
      <c r="HF286" s="32"/>
      <c r="HG286" s="32"/>
      <c r="HH286" s="32"/>
      <c r="HI286" s="32"/>
      <c r="HJ286" s="32"/>
      <c r="HK286" s="32"/>
      <c r="HL286" s="32"/>
      <c r="HM286" s="32"/>
      <c r="HN286" s="32"/>
      <c r="HO286" s="32"/>
      <c r="HP286" s="32"/>
      <c r="HQ286" s="32"/>
      <c r="HR286" s="32"/>
      <c r="HS286" s="32"/>
      <c r="HT286" s="32"/>
      <c r="HU286" s="32"/>
      <c r="HV286" s="32"/>
      <c r="HW286" s="32"/>
      <c r="HX286" s="32"/>
      <c r="HY286" s="32"/>
      <c r="HZ286" s="32"/>
      <c r="IA286" s="32"/>
      <c r="IB286" s="32"/>
      <c r="IC286" s="32"/>
      <c r="ID286" s="32"/>
      <c r="IE286" s="32"/>
      <c r="IF286" s="32"/>
      <c r="IG286" s="32"/>
      <c r="IH286" s="32"/>
      <c r="II286" s="32"/>
      <c r="IJ286" s="32"/>
      <c r="IK286" s="32"/>
      <c r="IL286" s="32"/>
      <c r="IM286" s="32"/>
      <c r="IN286" s="32"/>
      <c r="IO286" s="32"/>
      <c r="IP286" s="32"/>
      <c r="IQ286" s="32"/>
      <c r="IR286" s="32"/>
      <c r="IS286" s="32"/>
      <c r="IT286" s="32"/>
      <c r="IU286" s="32"/>
      <c r="IV286" s="32"/>
      <c r="IW286" s="32"/>
      <c r="IX286" s="32"/>
      <c r="IY286" s="32"/>
      <c r="IZ286" s="32"/>
      <c r="JA286" s="32"/>
      <c r="JB286" s="32"/>
      <c r="JC286" s="32"/>
      <c r="JD286" s="32"/>
      <c r="JE286" s="32"/>
      <c r="JF286" s="32"/>
      <c r="JG286" s="32"/>
      <c r="JH286" s="32"/>
      <c r="JI286" s="32"/>
      <c r="JJ286" s="32"/>
      <c r="JK286" s="32"/>
      <c r="JL286" s="32"/>
      <c r="JM286" s="32"/>
      <c r="JN286" s="32"/>
      <c r="JO286" s="32"/>
      <c r="JP286" s="32"/>
      <c r="JQ286" s="32"/>
      <c r="JR286" s="32"/>
      <c r="JS286" s="34"/>
      <c r="JT286" s="2"/>
    </row>
    <row r="287" spans="1:280" x14ac:dyDescent="0.25">
      <c r="A287" s="13"/>
      <c r="B287" s="13"/>
      <c r="C287" s="18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21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26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8"/>
      <c r="DJ287" s="14"/>
      <c r="DK287" s="14"/>
      <c r="DL287" s="14"/>
      <c r="DM287" s="14"/>
      <c r="DN287" s="14"/>
      <c r="DO287" s="14"/>
      <c r="DP287" s="14"/>
      <c r="DQ287" s="14"/>
      <c r="DR287" s="14"/>
      <c r="DS287" s="14"/>
      <c r="DT287" s="14"/>
      <c r="DU287" s="14"/>
      <c r="DV287" s="14"/>
      <c r="DW287" s="14"/>
      <c r="DX287" s="14"/>
      <c r="DY287" s="14"/>
      <c r="DZ287" s="14"/>
      <c r="EA287" s="14"/>
      <c r="EB287" s="14"/>
      <c r="EC287" s="14"/>
      <c r="ED287" s="14"/>
      <c r="EE287" s="14"/>
      <c r="EF287" s="14"/>
      <c r="EG287" s="14"/>
      <c r="EH287" s="14"/>
      <c r="EI287" s="14"/>
      <c r="EJ287" s="14"/>
      <c r="EK287" s="14"/>
      <c r="EL287" s="14"/>
      <c r="EM287" s="14"/>
      <c r="EN287" s="14"/>
      <c r="EO287" s="14"/>
      <c r="EP287" s="14"/>
      <c r="EQ287" s="14"/>
      <c r="ER287" s="14"/>
      <c r="ES287" s="14"/>
      <c r="ET287" s="14"/>
      <c r="EU287" s="14"/>
      <c r="EV287" s="14"/>
      <c r="EW287" s="14"/>
      <c r="EX287" s="14"/>
      <c r="EY287" s="14"/>
      <c r="EZ287" s="14"/>
      <c r="FA287" s="14"/>
      <c r="FB287" s="14"/>
      <c r="FC287" s="14"/>
      <c r="FD287" s="14"/>
      <c r="FE287" s="14"/>
      <c r="FF287" s="14"/>
      <c r="FG287" s="14"/>
      <c r="FH287" s="14"/>
      <c r="FI287" s="14"/>
      <c r="FJ287" s="14"/>
      <c r="FK287" s="14"/>
      <c r="FL287" s="14"/>
      <c r="FM287" s="14"/>
      <c r="FN287" s="14"/>
      <c r="FO287" s="14"/>
      <c r="FP287" s="14"/>
      <c r="FQ287" s="14"/>
      <c r="FR287" s="14"/>
      <c r="FS287" s="14"/>
      <c r="FT287" s="14"/>
      <c r="FU287" s="14"/>
      <c r="FV287" s="14"/>
      <c r="FW287" s="14"/>
      <c r="FX287" s="14"/>
      <c r="FY287" s="14"/>
      <c r="FZ287" s="14"/>
      <c r="GA287" s="14"/>
      <c r="GB287" s="14"/>
      <c r="GC287" s="14"/>
      <c r="GD287" s="14"/>
      <c r="GE287" s="14"/>
      <c r="GF287" s="14"/>
      <c r="GG287" s="14"/>
      <c r="GH287" s="14"/>
      <c r="GI287" s="14"/>
      <c r="GJ287" s="14"/>
      <c r="GK287" s="14"/>
      <c r="GL287" s="14"/>
      <c r="GM287" s="14"/>
      <c r="GN287" s="18"/>
      <c r="GO287" s="32"/>
      <c r="GP287" s="32"/>
      <c r="GQ287" s="32"/>
      <c r="GR287" s="32"/>
      <c r="GS287" s="32"/>
      <c r="GT287" s="32"/>
      <c r="GU287" s="32"/>
      <c r="GV287" s="32"/>
      <c r="GW287" s="32"/>
      <c r="GX287" s="32"/>
      <c r="GY287" s="32"/>
      <c r="GZ287" s="32"/>
      <c r="HA287" s="32"/>
      <c r="HB287" s="32"/>
      <c r="HC287" s="32"/>
      <c r="HD287" s="32"/>
      <c r="HE287" s="32"/>
      <c r="HF287" s="32"/>
      <c r="HG287" s="32"/>
      <c r="HH287" s="32"/>
      <c r="HI287" s="32"/>
      <c r="HJ287" s="32"/>
      <c r="HK287" s="32"/>
      <c r="HL287" s="32"/>
      <c r="HM287" s="32"/>
      <c r="HN287" s="32"/>
      <c r="HO287" s="32"/>
      <c r="HP287" s="32"/>
      <c r="HQ287" s="32"/>
      <c r="HR287" s="32"/>
      <c r="HS287" s="32"/>
      <c r="HT287" s="32"/>
      <c r="HU287" s="32"/>
      <c r="HV287" s="32"/>
      <c r="HW287" s="32"/>
      <c r="HX287" s="32"/>
      <c r="HY287" s="32"/>
      <c r="HZ287" s="32"/>
      <c r="IA287" s="32"/>
      <c r="IB287" s="32"/>
      <c r="IC287" s="32"/>
      <c r="ID287" s="32"/>
      <c r="IE287" s="32"/>
      <c r="IF287" s="32"/>
      <c r="IG287" s="32"/>
      <c r="IH287" s="32"/>
      <c r="II287" s="32"/>
      <c r="IJ287" s="32"/>
      <c r="IK287" s="32"/>
      <c r="IL287" s="32"/>
      <c r="IM287" s="32"/>
      <c r="IN287" s="32"/>
      <c r="IO287" s="32"/>
      <c r="IP287" s="32"/>
      <c r="IQ287" s="32"/>
      <c r="IR287" s="32"/>
      <c r="IS287" s="32"/>
      <c r="IT287" s="32"/>
      <c r="IU287" s="32"/>
      <c r="IV287" s="32"/>
      <c r="IW287" s="32"/>
      <c r="IX287" s="32"/>
      <c r="IY287" s="32"/>
      <c r="IZ287" s="32"/>
      <c r="JA287" s="32"/>
      <c r="JB287" s="32"/>
      <c r="JC287" s="32"/>
      <c r="JD287" s="32"/>
      <c r="JE287" s="32"/>
      <c r="JF287" s="32"/>
      <c r="JG287" s="32"/>
      <c r="JH287" s="32"/>
      <c r="JI287" s="32"/>
      <c r="JJ287" s="32"/>
      <c r="JK287" s="32"/>
      <c r="JL287" s="32"/>
      <c r="JM287" s="32"/>
      <c r="JN287" s="32"/>
      <c r="JO287" s="32"/>
      <c r="JP287" s="32"/>
      <c r="JQ287" s="32"/>
      <c r="JR287" s="32"/>
      <c r="JS287" s="34"/>
      <c r="JT287" s="2"/>
    </row>
    <row r="288" spans="1:280" x14ac:dyDescent="0.25">
      <c r="A288" s="13"/>
      <c r="B288" s="13"/>
      <c r="C288" s="18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21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26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8"/>
      <c r="DJ288" s="14"/>
      <c r="DK288" s="14"/>
      <c r="DL288" s="14"/>
      <c r="DM288" s="14"/>
      <c r="DN288" s="14"/>
      <c r="DO288" s="14"/>
      <c r="DP288" s="14"/>
      <c r="DQ288" s="14"/>
      <c r="DR288" s="14"/>
      <c r="DS288" s="14"/>
      <c r="DT288" s="14"/>
      <c r="DU288" s="14"/>
      <c r="DV288" s="14"/>
      <c r="DW288" s="14"/>
      <c r="DX288" s="14"/>
      <c r="DY288" s="14"/>
      <c r="DZ288" s="14"/>
      <c r="EA288" s="14"/>
      <c r="EB288" s="14"/>
      <c r="EC288" s="14"/>
      <c r="ED288" s="14"/>
      <c r="EE288" s="14"/>
      <c r="EF288" s="14"/>
      <c r="EG288" s="14"/>
      <c r="EH288" s="14"/>
      <c r="EI288" s="14"/>
      <c r="EJ288" s="14"/>
      <c r="EK288" s="14"/>
      <c r="EL288" s="14"/>
      <c r="EM288" s="14"/>
      <c r="EN288" s="14"/>
      <c r="EO288" s="14"/>
      <c r="EP288" s="14"/>
      <c r="EQ288" s="14"/>
      <c r="ER288" s="14"/>
      <c r="ES288" s="14"/>
      <c r="ET288" s="14"/>
      <c r="EU288" s="14"/>
      <c r="EV288" s="14"/>
      <c r="EW288" s="14"/>
      <c r="EX288" s="14"/>
      <c r="EY288" s="14"/>
      <c r="EZ288" s="14"/>
      <c r="FA288" s="14"/>
      <c r="FB288" s="14"/>
      <c r="FC288" s="14"/>
      <c r="FD288" s="14"/>
      <c r="FE288" s="14"/>
      <c r="FF288" s="14"/>
      <c r="FG288" s="14"/>
      <c r="FH288" s="14"/>
      <c r="FI288" s="14"/>
      <c r="FJ288" s="14"/>
      <c r="FK288" s="14"/>
      <c r="FL288" s="14"/>
      <c r="FM288" s="14"/>
      <c r="FN288" s="14"/>
      <c r="FO288" s="14"/>
      <c r="FP288" s="14"/>
      <c r="FQ288" s="14"/>
      <c r="FR288" s="14"/>
      <c r="FS288" s="14"/>
      <c r="FT288" s="14"/>
      <c r="FU288" s="14"/>
      <c r="FV288" s="14"/>
      <c r="FW288" s="14"/>
      <c r="FX288" s="14"/>
      <c r="FY288" s="14"/>
      <c r="FZ288" s="14"/>
      <c r="GA288" s="14"/>
      <c r="GB288" s="14"/>
      <c r="GC288" s="14"/>
      <c r="GD288" s="14"/>
      <c r="GE288" s="14"/>
      <c r="GF288" s="14"/>
      <c r="GG288" s="14"/>
      <c r="GH288" s="14"/>
      <c r="GI288" s="14"/>
      <c r="GJ288" s="14"/>
      <c r="GK288" s="14"/>
      <c r="GL288" s="14"/>
      <c r="GM288" s="14"/>
      <c r="GN288" s="18"/>
      <c r="GO288" s="32"/>
      <c r="GP288" s="32"/>
      <c r="GQ288" s="32"/>
      <c r="GR288" s="32"/>
      <c r="GS288" s="32"/>
      <c r="GT288" s="32"/>
      <c r="GU288" s="32"/>
      <c r="GV288" s="32"/>
      <c r="GW288" s="32"/>
      <c r="GX288" s="32"/>
      <c r="GY288" s="32"/>
      <c r="GZ288" s="32"/>
      <c r="HA288" s="32"/>
      <c r="HB288" s="32"/>
      <c r="HC288" s="32"/>
      <c r="HD288" s="32"/>
      <c r="HE288" s="32"/>
      <c r="HF288" s="32"/>
      <c r="HG288" s="32"/>
      <c r="HH288" s="32"/>
      <c r="HI288" s="32"/>
      <c r="HJ288" s="32"/>
      <c r="HK288" s="32"/>
      <c r="HL288" s="32"/>
      <c r="HM288" s="32"/>
      <c r="HN288" s="32"/>
      <c r="HO288" s="32"/>
      <c r="HP288" s="32"/>
      <c r="HQ288" s="32"/>
      <c r="HR288" s="32"/>
      <c r="HS288" s="32"/>
      <c r="HT288" s="32"/>
      <c r="HU288" s="32"/>
      <c r="HV288" s="32"/>
      <c r="HW288" s="32"/>
      <c r="HX288" s="32"/>
      <c r="HY288" s="32"/>
      <c r="HZ288" s="32"/>
      <c r="IA288" s="32"/>
      <c r="IB288" s="32"/>
      <c r="IC288" s="32"/>
      <c r="ID288" s="32"/>
      <c r="IE288" s="32"/>
      <c r="IF288" s="32"/>
      <c r="IG288" s="32"/>
      <c r="IH288" s="32"/>
      <c r="II288" s="32"/>
      <c r="IJ288" s="32"/>
      <c r="IK288" s="32"/>
      <c r="IL288" s="32"/>
      <c r="IM288" s="32"/>
      <c r="IN288" s="32"/>
      <c r="IO288" s="32"/>
      <c r="IP288" s="32"/>
      <c r="IQ288" s="32"/>
      <c r="IR288" s="32"/>
      <c r="IS288" s="32"/>
      <c r="IT288" s="32"/>
      <c r="IU288" s="32"/>
      <c r="IV288" s="32"/>
      <c r="IW288" s="32"/>
      <c r="IX288" s="32"/>
      <c r="IY288" s="32"/>
      <c r="IZ288" s="32"/>
      <c r="JA288" s="32"/>
      <c r="JB288" s="32"/>
      <c r="JC288" s="32"/>
      <c r="JD288" s="32"/>
      <c r="JE288" s="32"/>
      <c r="JF288" s="32"/>
      <c r="JG288" s="32"/>
      <c r="JH288" s="32"/>
      <c r="JI288" s="32"/>
      <c r="JJ288" s="32"/>
      <c r="JK288" s="32"/>
      <c r="JL288" s="32"/>
      <c r="JM288" s="32"/>
      <c r="JN288" s="32"/>
      <c r="JO288" s="32"/>
      <c r="JP288" s="32"/>
      <c r="JQ288" s="32"/>
      <c r="JR288" s="32"/>
      <c r="JS288" s="34"/>
      <c r="JT288" s="2"/>
    </row>
    <row r="289" spans="1:280" x14ac:dyDescent="0.25">
      <c r="A289" s="13"/>
      <c r="B289" s="13"/>
      <c r="C289" s="18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21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26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8"/>
      <c r="DJ289" s="14"/>
      <c r="DK289" s="14"/>
      <c r="DL289" s="14"/>
      <c r="DM289" s="14"/>
      <c r="DN289" s="14"/>
      <c r="DO289" s="14"/>
      <c r="DP289" s="14"/>
      <c r="DQ289" s="14"/>
      <c r="DR289" s="14"/>
      <c r="DS289" s="14"/>
      <c r="DT289" s="14"/>
      <c r="DU289" s="14"/>
      <c r="DV289" s="14"/>
      <c r="DW289" s="14"/>
      <c r="DX289" s="14"/>
      <c r="DY289" s="14"/>
      <c r="DZ289" s="14"/>
      <c r="EA289" s="14"/>
      <c r="EB289" s="14"/>
      <c r="EC289" s="14"/>
      <c r="ED289" s="14"/>
      <c r="EE289" s="14"/>
      <c r="EF289" s="14"/>
      <c r="EG289" s="14"/>
      <c r="EH289" s="14"/>
      <c r="EI289" s="14"/>
      <c r="EJ289" s="14"/>
      <c r="EK289" s="14"/>
      <c r="EL289" s="14"/>
      <c r="EM289" s="14"/>
      <c r="EN289" s="14"/>
      <c r="EO289" s="14"/>
      <c r="EP289" s="14"/>
      <c r="EQ289" s="14"/>
      <c r="ER289" s="14"/>
      <c r="ES289" s="14"/>
      <c r="ET289" s="14"/>
      <c r="EU289" s="14"/>
      <c r="EV289" s="14"/>
      <c r="EW289" s="14"/>
      <c r="EX289" s="14"/>
      <c r="EY289" s="14"/>
      <c r="EZ289" s="14"/>
      <c r="FA289" s="14"/>
      <c r="FB289" s="14"/>
      <c r="FC289" s="14"/>
      <c r="FD289" s="14"/>
      <c r="FE289" s="14"/>
      <c r="FF289" s="14"/>
      <c r="FG289" s="14"/>
      <c r="FH289" s="14"/>
      <c r="FI289" s="14"/>
      <c r="FJ289" s="14"/>
      <c r="FK289" s="14"/>
      <c r="FL289" s="14"/>
      <c r="FM289" s="14"/>
      <c r="FN289" s="14"/>
      <c r="FO289" s="14"/>
      <c r="FP289" s="14"/>
      <c r="FQ289" s="14"/>
      <c r="FR289" s="14"/>
      <c r="FS289" s="14"/>
      <c r="FT289" s="14"/>
      <c r="FU289" s="14"/>
      <c r="FV289" s="14"/>
      <c r="FW289" s="14"/>
      <c r="FX289" s="14"/>
      <c r="FY289" s="14"/>
      <c r="FZ289" s="14"/>
      <c r="GA289" s="14"/>
      <c r="GB289" s="14"/>
      <c r="GC289" s="14"/>
      <c r="GD289" s="14"/>
      <c r="GE289" s="14"/>
      <c r="GF289" s="14"/>
      <c r="GG289" s="14"/>
      <c r="GH289" s="14"/>
      <c r="GI289" s="14"/>
      <c r="GJ289" s="14"/>
      <c r="GK289" s="14"/>
      <c r="GL289" s="14"/>
      <c r="GM289" s="14"/>
      <c r="GN289" s="18"/>
      <c r="GO289" s="32"/>
      <c r="GP289" s="32"/>
      <c r="GQ289" s="32"/>
      <c r="GR289" s="32"/>
      <c r="GS289" s="32"/>
      <c r="GT289" s="32"/>
      <c r="GU289" s="32"/>
      <c r="GV289" s="32"/>
      <c r="GW289" s="32"/>
      <c r="GX289" s="32"/>
      <c r="GY289" s="32"/>
      <c r="GZ289" s="32"/>
      <c r="HA289" s="32"/>
      <c r="HB289" s="32"/>
      <c r="HC289" s="32"/>
      <c r="HD289" s="32"/>
      <c r="HE289" s="32"/>
      <c r="HF289" s="32"/>
      <c r="HG289" s="32"/>
      <c r="HH289" s="32"/>
      <c r="HI289" s="32"/>
      <c r="HJ289" s="32"/>
      <c r="HK289" s="32"/>
      <c r="HL289" s="32"/>
      <c r="HM289" s="32"/>
      <c r="HN289" s="32"/>
      <c r="HO289" s="32"/>
      <c r="HP289" s="32"/>
      <c r="HQ289" s="32"/>
      <c r="HR289" s="32"/>
      <c r="HS289" s="32"/>
      <c r="HT289" s="32"/>
      <c r="HU289" s="32"/>
      <c r="HV289" s="32"/>
      <c r="HW289" s="32"/>
      <c r="HX289" s="32"/>
      <c r="HY289" s="32"/>
      <c r="HZ289" s="32"/>
      <c r="IA289" s="32"/>
      <c r="IB289" s="32"/>
      <c r="IC289" s="32"/>
      <c r="ID289" s="32"/>
      <c r="IE289" s="32"/>
      <c r="IF289" s="32"/>
      <c r="IG289" s="32"/>
      <c r="IH289" s="32"/>
      <c r="II289" s="32"/>
      <c r="IJ289" s="32"/>
      <c r="IK289" s="32"/>
      <c r="IL289" s="32"/>
      <c r="IM289" s="32"/>
      <c r="IN289" s="32"/>
      <c r="IO289" s="32"/>
      <c r="IP289" s="32"/>
      <c r="IQ289" s="32"/>
      <c r="IR289" s="32"/>
      <c r="IS289" s="32"/>
      <c r="IT289" s="32"/>
      <c r="IU289" s="32"/>
      <c r="IV289" s="32"/>
      <c r="IW289" s="32"/>
      <c r="IX289" s="32"/>
      <c r="IY289" s="32"/>
      <c r="IZ289" s="32"/>
      <c r="JA289" s="32"/>
      <c r="JB289" s="32"/>
      <c r="JC289" s="32"/>
      <c r="JD289" s="32"/>
      <c r="JE289" s="32"/>
      <c r="JF289" s="32"/>
      <c r="JG289" s="32"/>
      <c r="JH289" s="32"/>
      <c r="JI289" s="32"/>
      <c r="JJ289" s="32"/>
      <c r="JK289" s="32"/>
      <c r="JL289" s="32"/>
      <c r="JM289" s="32"/>
      <c r="JN289" s="32"/>
      <c r="JO289" s="32"/>
      <c r="JP289" s="32"/>
      <c r="JQ289" s="32"/>
      <c r="JR289" s="32"/>
      <c r="JS289" s="34"/>
      <c r="JT289" s="2"/>
    </row>
    <row r="290" spans="1:280" x14ac:dyDescent="0.25">
      <c r="A290" s="13"/>
      <c r="B290" s="13"/>
      <c r="C290" s="18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21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26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  <c r="DI290" s="18"/>
      <c r="DJ290" s="14"/>
      <c r="DK290" s="14"/>
      <c r="DL290" s="14"/>
      <c r="DM290" s="14"/>
      <c r="DN290" s="14"/>
      <c r="DO290" s="14"/>
      <c r="DP290" s="14"/>
      <c r="DQ290" s="14"/>
      <c r="DR290" s="14"/>
      <c r="DS290" s="14"/>
      <c r="DT290" s="14"/>
      <c r="DU290" s="14"/>
      <c r="DV290" s="14"/>
      <c r="DW290" s="14"/>
      <c r="DX290" s="14"/>
      <c r="DY290" s="14"/>
      <c r="DZ290" s="14"/>
      <c r="EA290" s="14"/>
      <c r="EB290" s="14"/>
      <c r="EC290" s="14"/>
      <c r="ED290" s="14"/>
      <c r="EE290" s="14"/>
      <c r="EF290" s="14"/>
      <c r="EG290" s="14"/>
      <c r="EH290" s="14"/>
      <c r="EI290" s="14"/>
      <c r="EJ290" s="14"/>
      <c r="EK290" s="14"/>
      <c r="EL290" s="14"/>
      <c r="EM290" s="14"/>
      <c r="EN290" s="14"/>
      <c r="EO290" s="14"/>
      <c r="EP290" s="14"/>
      <c r="EQ290" s="14"/>
      <c r="ER290" s="14"/>
      <c r="ES290" s="14"/>
      <c r="ET290" s="14"/>
      <c r="EU290" s="14"/>
      <c r="EV290" s="14"/>
      <c r="EW290" s="14"/>
      <c r="EX290" s="14"/>
      <c r="EY290" s="14"/>
      <c r="EZ290" s="14"/>
      <c r="FA290" s="14"/>
      <c r="FB290" s="14"/>
      <c r="FC290" s="14"/>
      <c r="FD290" s="14"/>
      <c r="FE290" s="14"/>
      <c r="FF290" s="14"/>
      <c r="FG290" s="14"/>
      <c r="FH290" s="14"/>
      <c r="FI290" s="14"/>
      <c r="FJ290" s="14"/>
      <c r="FK290" s="14"/>
      <c r="FL290" s="14"/>
      <c r="FM290" s="14"/>
      <c r="FN290" s="14"/>
      <c r="FO290" s="14"/>
      <c r="FP290" s="14"/>
      <c r="FQ290" s="14"/>
      <c r="FR290" s="14"/>
      <c r="FS290" s="14"/>
      <c r="FT290" s="14"/>
      <c r="FU290" s="14"/>
      <c r="FV290" s="14"/>
      <c r="FW290" s="14"/>
      <c r="FX290" s="14"/>
      <c r="FY290" s="14"/>
      <c r="FZ290" s="14"/>
      <c r="GA290" s="14"/>
      <c r="GB290" s="14"/>
      <c r="GC290" s="14"/>
      <c r="GD290" s="14"/>
      <c r="GE290" s="14"/>
      <c r="GF290" s="14"/>
      <c r="GG290" s="14"/>
      <c r="GH290" s="14"/>
      <c r="GI290" s="14"/>
      <c r="GJ290" s="14"/>
      <c r="GK290" s="14"/>
      <c r="GL290" s="14"/>
      <c r="GM290" s="14"/>
      <c r="GN290" s="18"/>
      <c r="GO290" s="32"/>
      <c r="GP290" s="32"/>
      <c r="GQ290" s="32"/>
      <c r="GR290" s="32"/>
      <c r="GS290" s="32"/>
      <c r="GT290" s="32"/>
      <c r="GU290" s="32"/>
      <c r="GV290" s="32"/>
      <c r="GW290" s="32"/>
      <c r="GX290" s="32"/>
      <c r="GY290" s="32"/>
      <c r="GZ290" s="32"/>
      <c r="HA290" s="32"/>
      <c r="HB290" s="32"/>
      <c r="HC290" s="32"/>
      <c r="HD290" s="32"/>
      <c r="HE290" s="32"/>
      <c r="HF290" s="32"/>
      <c r="HG290" s="32"/>
      <c r="HH290" s="32"/>
      <c r="HI290" s="32"/>
      <c r="HJ290" s="32"/>
      <c r="HK290" s="32"/>
      <c r="HL290" s="32"/>
      <c r="HM290" s="32"/>
      <c r="HN290" s="32"/>
      <c r="HO290" s="32"/>
      <c r="HP290" s="32"/>
      <c r="HQ290" s="32"/>
      <c r="HR290" s="32"/>
      <c r="HS290" s="32"/>
      <c r="HT290" s="32"/>
      <c r="HU290" s="32"/>
      <c r="HV290" s="32"/>
      <c r="HW290" s="32"/>
      <c r="HX290" s="32"/>
      <c r="HY290" s="32"/>
      <c r="HZ290" s="32"/>
      <c r="IA290" s="32"/>
      <c r="IB290" s="32"/>
      <c r="IC290" s="32"/>
      <c r="ID290" s="32"/>
      <c r="IE290" s="32"/>
      <c r="IF290" s="32"/>
      <c r="IG290" s="32"/>
      <c r="IH290" s="32"/>
      <c r="II290" s="32"/>
      <c r="IJ290" s="32"/>
      <c r="IK290" s="32"/>
      <c r="IL290" s="32"/>
      <c r="IM290" s="32"/>
      <c r="IN290" s="32"/>
      <c r="IO290" s="32"/>
      <c r="IP290" s="32"/>
      <c r="IQ290" s="32"/>
      <c r="IR290" s="32"/>
      <c r="IS290" s="32"/>
      <c r="IT290" s="32"/>
      <c r="IU290" s="32"/>
      <c r="IV290" s="32"/>
      <c r="IW290" s="32"/>
      <c r="IX290" s="32"/>
      <c r="IY290" s="32"/>
      <c r="IZ290" s="32"/>
      <c r="JA290" s="32"/>
      <c r="JB290" s="32"/>
      <c r="JC290" s="32"/>
      <c r="JD290" s="32"/>
      <c r="JE290" s="32"/>
      <c r="JF290" s="32"/>
      <c r="JG290" s="32"/>
      <c r="JH290" s="32"/>
      <c r="JI290" s="32"/>
      <c r="JJ290" s="32"/>
      <c r="JK290" s="32"/>
      <c r="JL290" s="32"/>
      <c r="JM290" s="32"/>
      <c r="JN290" s="32"/>
      <c r="JO290" s="32"/>
      <c r="JP290" s="32"/>
      <c r="JQ290" s="32"/>
      <c r="JR290" s="32"/>
      <c r="JS290" s="34"/>
      <c r="JT290" s="2"/>
    </row>
    <row r="291" spans="1:280" x14ac:dyDescent="0.25">
      <c r="A291" s="13"/>
      <c r="B291" s="13"/>
      <c r="C291" s="18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21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26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  <c r="DI291" s="18"/>
      <c r="DJ291" s="14"/>
      <c r="DK291" s="14"/>
      <c r="DL291" s="14"/>
      <c r="DM291" s="14"/>
      <c r="DN291" s="14"/>
      <c r="DO291" s="14"/>
      <c r="DP291" s="14"/>
      <c r="DQ291" s="14"/>
      <c r="DR291" s="14"/>
      <c r="DS291" s="14"/>
      <c r="DT291" s="14"/>
      <c r="DU291" s="14"/>
      <c r="DV291" s="14"/>
      <c r="DW291" s="14"/>
      <c r="DX291" s="14"/>
      <c r="DY291" s="14"/>
      <c r="DZ291" s="14"/>
      <c r="EA291" s="14"/>
      <c r="EB291" s="14"/>
      <c r="EC291" s="14"/>
      <c r="ED291" s="14"/>
      <c r="EE291" s="14"/>
      <c r="EF291" s="14"/>
      <c r="EG291" s="14"/>
      <c r="EH291" s="14"/>
      <c r="EI291" s="14"/>
      <c r="EJ291" s="14"/>
      <c r="EK291" s="14"/>
      <c r="EL291" s="14"/>
      <c r="EM291" s="14"/>
      <c r="EN291" s="14"/>
      <c r="EO291" s="14"/>
      <c r="EP291" s="14"/>
      <c r="EQ291" s="14"/>
      <c r="ER291" s="14"/>
      <c r="ES291" s="14"/>
      <c r="ET291" s="14"/>
      <c r="EU291" s="14"/>
      <c r="EV291" s="14"/>
      <c r="EW291" s="14"/>
      <c r="EX291" s="14"/>
      <c r="EY291" s="14"/>
      <c r="EZ291" s="14"/>
      <c r="FA291" s="14"/>
      <c r="FB291" s="14"/>
      <c r="FC291" s="14"/>
      <c r="FD291" s="14"/>
      <c r="FE291" s="14"/>
      <c r="FF291" s="14"/>
      <c r="FG291" s="14"/>
      <c r="FH291" s="14"/>
      <c r="FI291" s="14"/>
      <c r="FJ291" s="14"/>
      <c r="FK291" s="14"/>
      <c r="FL291" s="14"/>
      <c r="FM291" s="14"/>
      <c r="FN291" s="14"/>
      <c r="FO291" s="14"/>
      <c r="FP291" s="14"/>
      <c r="FQ291" s="14"/>
      <c r="FR291" s="14"/>
      <c r="FS291" s="14"/>
      <c r="FT291" s="14"/>
      <c r="FU291" s="14"/>
      <c r="FV291" s="14"/>
      <c r="FW291" s="14"/>
      <c r="FX291" s="14"/>
      <c r="FY291" s="14"/>
      <c r="FZ291" s="14"/>
      <c r="GA291" s="14"/>
      <c r="GB291" s="14"/>
      <c r="GC291" s="14"/>
      <c r="GD291" s="14"/>
      <c r="GE291" s="14"/>
      <c r="GF291" s="14"/>
      <c r="GG291" s="14"/>
      <c r="GH291" s="14"/>
      <c r="GI291" s="14"/>
      <c r="GJ291" s="14"/>
      <c r="GK291" s="14"/>
      <c r="GL291" s="14"/>
      <c r="GM291" s="14"/>
      <c r="GN291" s="18"/>
      <c r="GO291" s="32"/>
      <c r="GP291" s="32"/>
      <c r="GQ291" s="32"/>
      <c r="GR291" s="32"/>
      <c r="GS291" s="32"/>
      <c r="GT291" s="32"/>
      <c r="GU291" s="32"/>
      <c r="GV291" s="32"/>
      <c r="GW291" s="32"/>
      <c r="GX291" s="32"/>
      <c r="GY291" s="32"/>
      <c r="GZ291" s="32"/>
      <c r="HA291" s="32"/>
      <c r="HB291" s="32"/>
      <c r="HC291" s="32"/>
      <c r="HD291" s="32"/>
      <c r="HE291" s="32"/>
      <c r="HF291" s="32"/>
      <c r="HG291" s="32"/>
      <c r="HH291" s="32"/>
      <c r="HI291" s="32"/>
      <c r="HJ291" s="32"/>
      <c r="HK291" s="32"/>
      <c r="HL291" s="32"/>
      <c r="HM291" s="32"/>
      <c r="HN291" s="32"/>
      <c r="HO291" s="32"/>
      <c r="HP291" s="32"/>
      <c r="HQ291" s="32"/>
      <c r="HR291" s="32"/>
      <c r="HS291" s="32"/>
      <c r="HT291" s="32"/>
      <c r="HU291" s="32"/>
      <c r="HV291" s="32"/>
      <c r="HW291" s="32"/>
      <c r="HX291" s="32"/>
      <c r="HY291" s="32"/>
      <c r="HZ291" s="32"/>
      <c r="IA291" s="32"/>
      <c r="IB291" s="32"/>
      <c r="IC291" s="32"/>
      <c r="ID291" s="32"/>
      <c r="IE291" s="32"/>
      <c r="IF291" s="32"/>
      <c r="IG291" s="32"/>
      <c r="IH291" s="32"/>
      <c r="II291" s="32"/>
      <c r="IJ291" s="32"/>
      <c r="IK291" s="32"/>
      <c r="IL291" s="32"/>
      <c r="IM291" s="32"/>
      <c r="IN291" s="32"/>
      <c r="IO291" s="32"/>
      <c r="IP291" s="32"/>
      <c r="IQ291" s="32"/>
      <c r="IR291" s="32"/>
      <c r="IS291" s="32"/>
      <c r="IT291" s="32"/>
      <c r="IU291" s="32"/>
      <c r="IV291" s="32"/>
      <c r="IW291" s="32"/>
      <c r="IX291" s="32"/>
      <c r="IY291" s="32"/>
      <c r="IZ291" s="32"/>
      <c r="JA291" s="32"/>
      <c r="JB291" s="32"/>
      <c r="JC291" s="32"/>
      <c r="JD291" s="32"/>
      <c r="JE291" s="32"/>
      <c r="JF291" s="32"/>
      <c r="JG291" s="32"/>
      <c r="JH291" s="32"/>
      <c r="JI291" s="32"/>
      <c r="JJ291" s="32"/>
      <c r="JK291" s="32"/>
      <c r="JL291" s="32"/>
      <c r="JM291" s="32"/>
      <c r="JN291" s="32"/>
      <c r="JO291" s="32"/>
      <c r="JP291" s="32"/>
      <c r="JQ291" s="32"/>
      <c r="JR291" s="32"/>
      <c r="JS291" s="34"/>
      <c r="JT291" s="2"/>
    </row>
    <row r="292" spans="1:280" x14ac:dyDescent="0.25">
      <c r="A292" s="13"/>
      <c r="B292" s="13"/>
      <c r="C292" s="18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21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26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  <c r="DI292" s="18"/>
      <c r="DJ292" s="14"/>
      <c r="DK292" s="14"/>
      <c r="DL292" s="14"/>
      <c r="DM292" s="14"/>
      <c r="DN292" s="14"/>
      <c r="DO292" s="14"/>
      <c r="DP292" s="14"/>
      <c r="DQ292" s="14"/>
      <c r="DR292" s="14"/>
      <c r="DS292" s="14"/>
      <c r="DT292" s="14"/>
      <c r="DU292" s="14"/>
      <c r="DV292" s="14"/>
      <c r="DW292" s="14"/>
      <c r="DX292" s="14"/>
      <c r="DY292" s="14"/>
      <c r="DZ292" s="14"/>
      <c r="EA292" s="14"/>
      <c r="EB292" s="14"/>
      <c r="EC292" s="14"/>
      <c r="ED292" s="14"/>
      <c r="EE292" s="14"/>
      <c r="EF292" s="14"/>
      <c r="EG292" s="14"/>
      <c r="EH292" s="14"/>
      <c r="EI292" s="14"/>
      <c r="EJ292" s="14"/>
      <c r="EK292" s="14"/>
      <c r="EL292" s="14"/>
      <c r="EM292" s="14"/>
      <c r="EN292" s="14"/>
      <c r="EO292" s="14"/>
      <c r="EP292" s="14"/>
      <c r="EQ292" s="14"/>
      <c r="ER292" s="14"/>
      <c r="ES292" s="14"/>
      <c r="ET292" s="14"/>
      <c r="EU292" s="14"/>
      <c r="EV292" s="14"/>
      <c r="EW292" s="14"/>
      <c r="EX292" s="14"/>
      <c r="EY292" s="14"/>
      <c r="EZ292" s="14"/>
      <c r="FA292" s="14"/>
      <c r="FB292" s="14"/>
      <c r="FC292" s="14"/>
      <c r="FD292" s="14"/>
      <c r="FE292" s="14"/>
      <c r="FF292" s="14"/>
      <c r="FG292" s="14"/>
      <c r="FH292" s="14"/>
      <c r="FI292" s="14"/>
      <c r="FJ292" s="14"/>
      <c r="FK292" s="14"/>
      <c r="FL292" s="14"/>
      <c r="FM292" s="14"/>
      <c r="FN292" s="14"/>
      <c r="FO292" s="14"/>
      <c r="FP292" s="14"/>
      <c r="FQ292" s="14"/>
      <c r="FR292" s="14"/>
      <c r="FS292" s="14"/>
      <c r="FT292" s="14"/>
      <c r="FU292" s="14"/>
      <c r="FV292" s="14"/>
      <c r="FW292" s="14"/>
      <c r="FX292" s="14"/>
      <c r="FY292" s="14"/>
      <c r="FZ292" s="14"/>
      <c r="GA292" s="14"/>
      <c r="GB292" s="14"/>
      <c r="GC292" s="14"/>
      <c r="GD292" s="14"/>
      <c r="GE292" s="14"/>
      <c r="GF292" s="14"/>
      <c r="GG292" s="14"/>
      <c r="GH292" s="14"/>
      <c r="GI292" s="14"/>
      <c r="GJ292" s="14"/>
      <c r="GK292" s="14"/>
      <c r="GL292" s="14"/>
      <c r="GM292" s="14"/>
      <c r="GN292" s="18"/>
      <c r="GO292" s="32"/>
      <c r="GP292" s="32"/>
      <c r="GQ292" s="32"/>
      <c r="GR292" s="32"/>
      <c r="GS292" s="32"/>
      <c r="GT292" s="32"/>
      <c r="GU292" s="32"/>
      <c r="GV292" s="32"/>
      <c r="GW292" s="32"/>
      <c r="GX292" s="32"/>
      <c r="GY292" s="32"/>
      <c r="GZ292" s="32"/>
      <c r="HA292" s="32"/>
      <c r="HB292" s="32"/>
      <c r="HC292" s="32"/>
      <c r="HD292" s="32"/>
      <c r="HE292" s="32"/>
      <c r="HF292" s="32"/>
      <c r="HG292" s="32"/>
      <c r="HH292" s="32"/>
      <c r="HI292" s="32"/>
      <c r="HJ292" s="32"/>
      <c r="HK292" s="32"/>
      <c r="HL292" s="32"/>
      <c r="HM292" s="32"/>
      <c r="HN292" s="32"/>
      <c r="HO292" s="32"/>
      <c r="HP292" s="32"/>
      <c r="HQ292" s="32"/>
      <c r="HR292" s="32"/>
      <c r="HS292" s="32"/>
      <c r="HT292" s="32"/>
      <c r="HU292" s="32"/>
      <c r="HV292" s="32"/>
      <c r="HW292" s="32"/>
      <c r="HX292" s="32"/>
      <c r="HY292" s="32"/>
      <c r="HZ292" s="32"/>
      <c r="IA292" s="32"/>
      <c r="IB292" s="32"/>
      <c r="IC292" s="32"/>
      <c r="ID292" s="32"/>
      <c r="IE292" s="32"/>
      <c r="IF292" s="32"/>
      <c r="IG292" s="32"/>
      <c r="IH292" s="32"/>
      <c r="II292" s="32"/>
      <c r="IJ292" s="32"/>
      <c r="IK292" s="32"/>
      <c r="IL292" s="32"/>
      <c r="IM292" s="32"/>
      <c r="IN292" s="32"/>
      <c r="IO292" s="32"/>
      <c r="IP292" s="32"/>
      <c r="IQ292" s="32"/>
      <c r="IR292" s="32"/>
      <c r="IS292" s="32"/>
      <c r="IT292" s="32"/>
      <c r="IU292" s="32"/>
      <c r="IV292" s="32"/>
      <c r="IW292" s="32"/>
      <c r="IX292" s="32"/>
      <c r="IY292" s="32"/>
      <c r="IZ292" s="32"/>
      <c r="JA292" s="32"/>
      <c r="JB292" s="32"/>
      <c r="JC292" s="32"/>
      <c r="JD292" s="32"/>
      <c r="JE292" s="32"/>
      <c r="JF292" s="32"/>
      <c r="JG292" s="32"/>
      <c r="JH292" s="32"/>
      <c r="JI292" s="32"/>
      <c r="JJ292" s="32"/>
      <c r="JK292" s="32"/>
      <c r="JL292" s="32"/>
      <c r="JM292" s="32"/>
      <c r="JN292" s="32"/>
      <c r="JO292" s="32"/>
      <c r="JP292" s="32"/>
      <c r="JQ292" s="32"/>
      <c r="JR292" s="32"/>
      <c r="JS292" s="34"/>
      <c r="JT292" s="2"/>
    </row>
    <row r="293" spans="1:280" x14ac:dyDescent="0.25">
      <c r="A293" s="13"/>
      <c r="B293" s="13"/>
      <c r="C293" s="18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21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26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  <c r="DI293" s="18"/>
      <c r="DJ293" s="14"/>
      <c r="DK293" s="14"/>
      <c r="DL293" s="14"/>
      <c r="DM293" s="14"/>
      <c r="DN293" s="14"/>
      <c r="DO293" s="14"/>
      <c r="DP293" s="14"/>
      <c r="DQ293" s="14"/>
      <c r="DR293" s="14"/>
      <c r="DS293" s="14"/>
      <c r="DT293" s="14"/>
      <c r="DU293" s="14"/>
      <c r="DV293" s="14"/>
      <c r="DW293" s="14"/>
      <c r="DX293" s="14"/>
      <c r="DY293" s="14"/>
      <c r="DZ293" s="14"/>
      <c r="EA293" s="14"/>
      <c r="EB293" s="14"/>
      <c r="EC293" s="14"/>
      <c r="ED293" s="14"/>
      <c r="EE293" s="14"/>
      <c r="EF293" s="14"/>
      <c r="EG293" s="14"/>
      <c r="EH293" s="14"/>
      <c r="EI293" s="14"/>
      <c r="EJ293" s="14"/>
      <c r="EK293" s="14"/>
      <c r="EL293" s="14"/>
      <c r="EM293" s="14"/>
      <c r="EN293" s="14"/>
      <c r="EO293" s="14"/>
      <c r="EP293" s="14"/>
      <c r="EQ293" s="14"/>
      <c r="ER293" s="14"/>
      <c r="ES293" s="14"/>
      <c r="ET293" s="14"/>
      <c r="EU293" s="14"/>
      <c r="EV293" s="14"/>
      <c r="EW293" s="14"/>
      <c r="EX293" s="14"/>
      <c r="EY293" s="14"/>
      <c r="EZ293" s="14"/>
      <c r="FA293" s="14"/>
      <c r="FB293" s="14"/>
      <c r="FC293" s="14"/>
      <c r="FD293" s="14"/>
      <c r="FE293" s="14"/>
      <c r="FF293" s="14"/>
      <c r="FG293" s="14"/>
      <c r="FH293" s="14"/>
      <c r="FI293" s="14"/>
      <c r="FJ293" s="14"/>
      <c r="FK293" s="14"/>
      <c r="FL293" s="14"/>
      <c r="FM293" s="14"/>
      <c r="FN293" s="14"/>
      <c r="FO293" s="14"/>
      <c r="FP293" s="14"/>
      <c r="FQ293" s="14"/>
      <c r="FR293" s="14"/>
      <c r="FS293" s="14"/>
      <c r="FT293" s="14"/>
      <c r="FU293" s="14"/>
      <c r="FV293" s="14"/>
      <c r="FW293" s="14"/>
      <c r="FX293" s="14"/>
      <c r="FY293" s="14"/>
      <c r="FZ293" s="14"/>
      <c r="GA293" s="14"/>
      <c r="GB293" s="14"/>
      <c r="GC293" s="14"/>
      <c r="GD293" s="14"/>
      <c r="GE293" s="14"/>
      <c r="GF293" s="14"/>
      <c r="GG293" s="14"/>
      <c r="GH293" s="14"/>
      <c r="GI293" s="14"/>
      <c r="GJ293" s="14"/>
      <c r="GK293" s="14"/>
      <c r="GL293" s="14"/>
      <c r="GM293" s="14"/>
      <c r="GN293" s="18"/>
      <c r="GO293" s="32"/>
      <c r="GP293" s="32"/>
      <c r="GQ293" s="32"/>
      <c r="GR293" s="32"/>
      <c r="GS293" s="32"/>
      <c r="GT293" s="32"/>
      <c r="GU293" s="32"/>
      <c r="GV293" s="32"/>
      <c r="GW293" s="32"/>
      <c r="GX293" s="32"/>
      <c r="GY293" s="32"/>
      <c r="GZ293" s="32"/>
      <c r="HA293" s="32"/>
      <c r="HB293" s="32"/>
      <c r="HC293" s="32"/>
      <c r="HD293" s="32"/>
      <c r="HE293" s="32"/>
      <c r="HF293" s="32"/>
      <c r="HG293" s="32"/>
      <c r="HH293" s="32"/>
      <c r="HI293" s="32"/>
      <c r="HJ293" s="32"/>
      <c r="HK293" s="32"/>
      <c r="HL293" s="32"/>
      <c r="HM293" s="32"/>
      <c r="HN293" s="32"/>
      <c r="HO293" s="32"/>
      <c r="HP293" s="32"/>
      <c r="HQ293" s="32"/>
      <c r="HR293" s="32"/>
      <c r="HS293" s="32"/>
      <c r="HT293" s="32"/>
      <c r="HU293" s="32"/>
      <c r="HV293" s="32"/>
      <c r="HW293" s="32"/>
      <c r="HX293" s="32"/>
      <c r="HY293" s="32"/>
      <c r="HZ293" s="32"/>
      <c r="IA293" s="32"/>
      <c r="IB293" s="32"/>
      <c r="IC293" s="32"/>
      <c r="ID293" s="32"/>
      <c r="IE293" s="32"/>
      <c r="IF293" s="32"/>
      <c r="IG293" s="32"/>
      <c r="IH293" s="32"/>
      <c r="II293" s="32"/>
      <c r="IJ293" s="32"/>
      <c r="IK293" s="32"/>
      <c r="IL293" s="32"/>
      <c r="IM293" s="32"/>
      <c r="IN293" s="32"/>
      <c r="IO293" s="32"/>
      <c r="IP293" s="32"/>
      <c r="IQ293" s="32"/>
      <c r="IR293" s="32"/>
      <c r="IS293" s="32"/>
      <c r="IT293" s="32"/>
      <c r="IU293" s="32"/>
      <c r="IV293" s="32"/>
      <c r="IW293" s="32"/>
      <c r="IX293" s="32"/>
      <c r="IY293" s="32"/>
      <c r="IZ293" s="32"/>
      <c r="JA293" s="32"/>
      <c r="JB293" s="32"/>
      <c r="JC293" s="32"/>
      <c r="JD293" s="32"/>
      <c r="JE293" s="32"/>
      <c r="JF293" s="32"/>
      <c r="JG293" s="32"/>
      <c r="JH293" s="32"/>
      <c r="JI293" s="32"/>
      <c r="JJ293" s="32"/>
      <c r="JK293" s="32"/>
      <c r="JL293" s="32"/>
      <c r="JM293" s="32"/>
      <c r="JN293" s="32"/>
      <c r="JO293" s="32"/>
      <c r="JP293" s="32"/>
      <c r="JQ293" s="32"/>
      <c r="JR293" s="32"/>
      <c r="JS293" s="34"/>
      <c r="JT293" s="2"/>
    </row>
    <row r="294" spans="1:280" x14ac:dyDescent="0.25">
      <c r="A294" s="13"/>
      <c r="B294" s="13"/>
      <c r="C294" s="18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21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26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  <c r="DI294" s="18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14"/>
      <c r="GM294" s="14"/>
      <c r="GN294" s="18"/>
      <c r="GO294" s="32"/>
      <c r="GP294" s="32"/>
      <c r="GQ294" s="32"/>
      <c r="GR294" s="32"/>
      <c r="GS294" s="32"/>
      <c r="GT294" s="32"/>
      <c r="GU294" s="32"/>
      <c r="GV294" s="32"/>
      <c r="GW294" s="32"/>
      <c r="GX294" s="32"/>
      <c r="GY294" s="32"/>
      <c r="GZ294" s="32"/>
      <c r="HA294" s="32"/>
      <c r="HB294" s="32"/>
      <c r="HC294" s="32"/>
      <c r="HD294" s="32"/>
      <c r="HE294" s="32"/>
      <c r="HF294" s="32"/>
      <c r="HG294" s="32"/>
      <c r="HH294" s="32"/>
      <c r="HI294" s="32"/>
      <c r="HJ294" s="32"/>
      <c r="HK294" s="32"/>
      <c r="HL294" s="32"/>
      <c r="HM294" s="32"/>
      <c r="HN294" s="32"/>
      <c r="HO294" s="32"/>
      <c r="HP294" s="32"/>
      <c r="HQ294" s="32"/>
      <c r="HR294" s="32"/>
      <c r="HS294" s="32"/>
      <c r="HT294" s="32"/>
      <c r="HU294" s="32"/>
      <c r="HV294" s="32"/>
      <c r="HW294" s="32"/>
      <c r="HX294" s="32"/>
      <c r="HY294" s="32"/>
      <c r="HZ294" s="32"/>
      <c r="IA294" s="32"/>
      <c r="IB294" s="32"/>
      <c r="IC294" s="32"/>
      <c r="ID294" s="32"/>
      <c r="IE294" s="32"/>
      <c r="IF294" s="32"/>
      <c r="IG294" s="32"/>
      <c r="IH294" s="32"/>
      <c r="II294" s="32"/>
      <c r="IJ294" s="32"/>
      <c r="IK294" s="32"/>
      <c r="IL294" s="32"/>
      <c r="IM294" s="32"/>
      <c r="IN294" s="32"/>
      <c r="IO294" s="32"/>
      <c r="IP294" s="32"/>
      <c r="IQ294" s="32"/>
      <c r="IR294" s="32"/>
      <c r="IS294" s="32"/>
      <c r="IT294" s="32"/>
      <c r="IU294" s="32"/>
      <c r="IV294" s="32"/>
      <c r="IW294" s="32"/>
      <c r="IX294" s="32"/>
      <c r="IY294" s="32"/>
      <c r="IZ294" s="32"/>
      <c r="JA294" s="32"/>
      <c r="JB294" s="32"/>
      <c r="JC294" s="32"/>
      <c r="JD294" s="32"/>
      <c r="JE294" s="32"/>
      <c r="JF294" s="32"/>
      <c r="JG294" s="32"/>
      <c r="JH294" s="32"/>
      <c r="JI294" s="32"/>
      <c r="JJ294" s="32"/>
      <c r="JK294" s="32"/>
      <c r="JL294" s="32"/>
      <c r="JM294" s="32"/>
      <c r="JN294" s="32"/>
      <c r="JO294" s="32"/>
      <c r="JP294" s="32"/>
      <c r="JQ294" s="32"/>
      <c r="JR294" s="32"/>
      <c r="JS294" s="34"/>
      <c r="JT294" s="2"/>
    </row>
    <row r="295" spans="1:280" x14ac:dyDescent="0.25">
      <c r="A295" s="13"/>
      <c r="B295" s="13"/>
      <c r="C295" s="18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21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26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  <c r="DI295" s="18"/>
      <c r="DJ295" s="14"/>
      <c r="DK295" s="14"/>
      <c r="DL295" s="14"/>
      <c r="DM295" s="14"/>
      <c r="DN295" s="14"/>
      <c r="DO295" s="14"/>
      <c r="DP295" s="14"/>
      <c r="DQ295" s="14"/>
      <c r="DR295" s="14"/>
      <c r="DS295" s="14"/>
      <c r="DT295" s="14"/>
      <c r="DU295" s="14"/>
      <c r="DV295" s="14"/>
      <c r="DW295" s="14"/>
      <c r="DX295" s="14"/>
      <c r="DY295" s="14"/>
      <c r="DZ295" s="14"/>
      <c r="EA295" s="14"/>
      <c r="EB295" s="14"/>
      <c r="EC295" s="14"/>
      <c r="ED295" s="14"/>
      <c r="EE295" s="14"/>
      <c r="EF295" s="14"/>
      <c r="EG295" s="14"/>
      <c r="EH295" s="14"/>
      <c r="EI295" s="14"/>
      <c r="EJ295" s="14"/>
      <c r="EK295" s="14"/>
      <c r="EL295" s="14"/>
      <c r="EM295" s="14"/>
      <c r="EN295" s="14"/>
      <c r="EO295" s="14"/>
      <c r="EP295" s="14"/>
      <c r="EQ295" s="14"/>
      <c r="ER295" s="14"/>
      <c r="ES295" s="14"/>
      <c r="ET295" s="14"/>
      <c r="EU295" s="14"/>
      <c r="EV295" s="14"/>
      <c r="EW295" s="14"/>
      <c r="EX295" s="14"/>
      <c r="EY295" s="14"/>
      <c r="EZ295" s="14"/>
      <c r="FA295" s="14"/>
      <c r="FB295" s="14"/>
      <c r="FC295" s="14"/>
      <c r="FD295" s="14"/>
      <c r="FE295" s="14"/>
      <c r="FF295" s="14"/>
      <c r="FG295" s="14"/>
      <c r="FH295" s="14"/>
      <c r="FI295" s="14"/>
      <c r="FJ295" s="14"/>
      <c r="FK295" s="14"/>
      <c r="FL295" s="14"/>
      <c r="FM295" s="14"/>
      <c r="FN295" s="14"/>
      <c r="FO295" s="14"/>
      <c r="FP295" s="14"/>
      <c r="FQ295" s="14"/>
      <c r="FR295" s="14"/>
      <c r="FS295" s="14"/>
      <c r="FT295" s="14"/>
      <c r="FU295" s="14"/>
      <c r="FV295" s="14"/>
      <c r="FW295" s="14"/>
      <c r="FX295" s="14"/>
      <c r="FY295" s="14"/>
      <c r="FZ295" s="14"/>
      <c r="GA295" s="14"/>
      <c r="GB295" s="14"/>
      <c r="GC295" s="14"/>
      <c r="GD295" s="14"/>
      <c r="GE295" s="14"/>
      <c r="GF295" s="14"/>
      <c r="GG295" s="14"/>
      <c r="GH295" s="14"/>
      <c r="GI295" s="14"/>
      <c r="GJ295" s="14"/>
      <c r="GK295" s="14"/>
      <c r="GL295" s="14"/>
      <c r="GM295" s="14"/>
      <c r="GN295" s="18"/>
      <c r="GO295" s="32"/>
      <c r="GP295" s="32"/>
      <c r="GQ295" s="32"/>
      <c r="GR295" s="32"/>
      <c r="GS295" s="32"/>
      <c r="GT295" s="32"/>
      <c r="GU295" s="32"/>
      <c r="GV295" s="32"/>
      <c r="GW295" s="32"/>
      <c r="GX295" s="32"/>
      <c r="GY295" s="32"/>
      <c r="GZ295" s="32"/>
      <c r="HA295" s="32"/>
      <c r="HB295" s="32"/>
      <c r="HC295" s="32"/>
      <c r="HD295" s="32"/>
      <c r="HE295" s="32"/>
      <c r="HF295" s="32"/>
      <c r="HG295" s="32"/>
      <c r="HH295" s="32"/>
      <c r="HI295" s="32"/>
      <c r="HJ295" s="32"/>
      <c r="HK295" s="32"/>
      <c r="HL295" s="32"/>
      <c r="HM295" s="32"/>
      <c r="HN295" s="32"/>
      <c r="HO295" s="32"/>
      <c r="HP295" s="32"/>
      <c r="HQ295" s="32"/>
      <c r="HR295" s="32"/>
      <c r="HS295" s="32"/>
      <c r="HT295" s="32"/>
      <c r="HU295" s="32"/>
      <c r="HV295" s="32"/>
      <c r="HW295" s="32"/>
      <c r="HX295" s="32"/>
      <c r="HY295" s="32"/>
      <c r="HZ295" s="32"/>
      <c r="IA295" s="32"/>
      <c r="IB295" s="32"/>
      <c r="IC295" s="32"/>
      <c r="ID295" s="32"/>
      <c r="IE295" s="32"/>
      <c r="IF295" s="32"/>
      <c r="IG295" s="32"/>
      <c r="IH295" s="32"/>
      <c r="II295" s="32"/>
      <c r="IJ295" s="32"/>
      <c r="IK295" s="32"/>
      <c r="IL295" s="32"/>
      <c r="IM295" s="32"/>
      <c r="IN295" s="32"/>
      <c r="IO295" s="32"/>
      <c r="IP295" s="32"/>
      <c r="IQ295" s="32"/>
      <c r="IR295" s="32"/>
      <c r="IS295" s="32"/>
      <c r="IT295" s="32"/>
      <c r="IU295" s="32"/>
      <c r="IV295" s="32"/>
      <c r="IW295" s="32"/>
      <c r="IX295" s="32"/>
      <c r="IY295" s="32"/>
      <c r="IZ295" s="32"/>
      <c r="JA295" s="32"/>
      <c r="JB295" s="32"/>
      <c r="JC295" s="32"/>
      <c r="JD295" s="32"/>
      <c r="JE295" s="32"/>
      <c r="JF295" s="32"/>
      <c r="JG295" s="32"/>
      <c r="JH295" s="32"/>
      <c r="JI295" s="32"/>
      <c r="JJ295" s="32"/>
      <c r="JK295" s="32"/>
      <c r="JL295" s="32"/>
      <c r="JM295" s="32"/>
      <c r="JN295" s="32"/>
      <c r="JO295" s="32"/>
      <c r="JP295" s="32"/>
      <c r="JQ295" s="32"/>
      <c r="JR295" s="32"/>
      <c r="JS295" s="34"/>
      <c r="JT295" s="2"/>
    </row>
    <row r="296" spans="1:280" x14ac:dyDescent="0.25">
      <c r="A296" s="13"/>
      <c r="B296" s="13"/>
      <c r="C296" s="18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21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26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  <c r="DI296" s="18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8"/>
      <c r="GO296" s="32"/>
      <c r="GP296" s="32"/>
      <c r="GQ296" s="32"/>
      <c r="GR296" s="32"/>
      <c r="GS296" s="32"/>
      <c r="GT296" s="32"/>
      <c r="GU296" s="32"/>
      <c r="GV296" s="32"/>
      <c r="GW296" s="32"/>
      <c r="GX296" s="32"/>
      <c r="GY296" s="32"/>
      <c r="GZ296" s="32"/>
      <c r="HA296" s="32"/>
      <c r="HB296" s="32"/>
      <c r="HC296" s="32"/>
      <c r="HD296" s="32"/>
      <c r="HE296" s="32"/>
      <c r="HF296" s="32"/>
      <c r="HG296" s="32"/>
      <c r="HH296" s="32"/>
      <c r="HI296" s="32"/>
      <c r="HJ296" s="32"/>
      <c r="HK296" s="32"/>
      <c r="HL296" s="32"/>
      <c r="HM296" s="32"/>
      <c r="HN296" s="32"/>
      <c r="HO296" s="32"/>
      <c r="HP296" s="32"/>
      <c r="HQ296" s="32"/>
      <c r="HR296" s="32"/>
      <c r="HS296" s="32"/>
      <c r="HT296" s="32"/>
      <c r="HU296" s="32"/>
      <c r="HV296" s="32"/>
      <c r="HW296" s="32"/>
      <c r="HX296" s="32"/>
      <c r="HY296" s="32"/>
      <c r="HZ296" s="32"/>
      <c r="IA296" s="32"/>
      <c r="IB296" s="32"/>
      <c r="IC296" s="32"/>
      <c r="ID296" s="32"/>
      <c r="IE296" s="32"/>
      <c r="IF296" s="32"/>
      <c r="IG296" s="32"/>
      <c r="IH296" s="32"/>
      <c r="II296" s="32"/>
      <c r="IJ296" s="32"/>
      <c r="IK296" s="32"/>
      <c r="IL296" s="32"/>
      <c r="IM296" s="32"/>
      <c r="IN296" s="32"/>
      <c r="IO296" s="32"/>
      <c r="IP296" s="32"/>
      <c r="IQ296" s="32"/>
      <c r="IR296" s="32"/>
      <c r="IS296" s="32"/>
      <c r="IT296" s="32"/>
      <c r="IU296" s="32"/>
      <c r="IV296" s="32"/>
      <c r="IW296" s="32"/>
      <c r="IX296" s="32"/>
      <c r="IY296" s="32"/>
      <c r="IZ296" s="32"/>
      <c r="JA296" s="32"/>
      <c r="JB296" s="32"/>
      <c r="JC296" s="32"/>
      <c r="JD296" s="32"/>
      <c r="JE296" s="32"/>
      <c r="JF296" s="32"/>
      <c r="JG296" s="32"/>
      <c r="JH296" s="32"/>
      <c r="JI296" s="32"/>
      <c r="JJ296" s="32"/>
      <c r="JK296" s="32"/>
      <c r="JL296" s="32"/>
      <c r="JM296" s="32"/>
      <c r="JN296" s="32"/>
      <c r="JO296" s="32"/>
      <c r="JP296" s="32"/>
      <c r="JQ296" s="32"/>
      <c r="JR296" s="32"/>
      <c r="JS296" s="34"/>
      <c r="JT296" s="2"/>
    </row>
    <row r="297" spans="1:280" x14ac:dyDescent="0.25">
      <c r="A297" s="13"/>
      <c r="B297" s="13"/>
      <c r="C297" s="18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21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26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  <c r="DI297" s="18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8"/>
      <c r="GO297" s="32"/>
      <c r="GP297" s="32"/>
      <c r="GQ297" s="32"/>
      <c r="GR297" s="32"/>
      <c r="GS297" s="32"/>
      <c r="GT297" s="32"/>
      <c r="GU297" s="32"/>
      <c r="GV297" s="32"/>
      <c r="GW297" s="32"/>
      <c r="GX297" s="32"/>
      <c r="GY297" s="32"/>
      <c r="GZ297" s="32"/>
      <c r="HA297" s="32"/>
      <c r="HB297" s="32"/>
      <c r="HC297" s="32"/>
      <c r="HD297" s="32"/>
      <c r="HE297" s="32"/>
      <c r="HF297" s="32"/>
      <c r="HG297" s="32"/>
      <c r="HH297" s="32"/>
      <c r="HI297" s="32"/>
      <c r="HJ297" s="32"/>
      <c r="HK297" s="32"/>
      <c r="HL297" s="32"/>
      <c r="HM297" s="32"/>
      <c r="HN297" s="32"/>
      <c r="HO297" s="32"/>
      <c r="HP297" s="32"/>
      <c r="HQ297" s="32"/>
      <c r="HR297" s="32"/>
      <c r="HS297" s="32"/>
      <c r="HT297" s="32"/>
      <c r="HU297" s="32"/>
      <c r="HV297" s="32"/>
      <c r="HW297" s="32"/>
      <c r="HX297" s="32"/>
      <c r="HY297" s="32"/>
      <c r="HZ297" s="32"/>
      <c r="IA297" s="32"/>
      <c r="IB297" s="32"/>
      <c r="IC297" s="32"/>
      <c r="ID297" s="32"/>
      <c r="IE297" s="32"/>
      <c r="IF297" s="32"/>
      <c r="IG297" s="32"/>
      <c r="IH297" s="32"/>
      <c r="II297" s="32"/>
      <c r="IJ297" s="32"/>
      <c r="IK297" s="32"/>
      <c r="IL297" s="32"/>
      <c r="IM297" s="32"/>
      <c r="IN297" s="32"/>
      <c r="IO297" s="32"/>
      <c r="IP297" s="32"/>
      <c r="IQ297" s="32"/>
      <c r="IR297" s="32"/>
      <c r="IS297" s="32"/>
      <c r="IT297" s="32"/>
      <c r="IU297" s="32"/>
      <c r="IV297" s="32"/>
      <c r="IW297" s="32"/>
      <c r="IX297" s="32"/>
      <c r="IY297" s="32"/>
      <c r="IZ297" s="32"/>
      <c r="JA297" s="32"/>
      <c r="JB297" s="32"/>
      <c r="JC297" s="32"/>
      <c r="JD297" s="32"/>
      <c r="JE297" s="32"/>
      <c r="JF297" s="32"/>
      <c r="JG297" s="32"/>
      <c r="JH297" s="32"/>
      <c r="JI297" s="32"/>
      <c r="JJ297" s="32"/>
      <c r="JK297" s="32"/>
      <c r="JL297" s="32"/>
      <c r="JM297" s="32"/>
      <c r="JN297" s="32"/>
      <c r="JO297" s="32"/>
      <c r="JP297" s="32"/>
      <c r="JQ297" s="32"/>
      <c r="JR297" s="32"/>
      <c r="JS297" s="34"/>
      <c r="JT297" s="2"/>
    </row>
    <row r="298" spans="1:280" x14ac:dyDescent="0.25">
      <c r="A298" s="13"/>
      <c r="B298" s="13"/>
      <c r="C298" s="18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21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26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  <c r="DI298" s="18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8"/>
      <c r="GO298" s="32"/>
      <c r="GP298" s="32"/>
      <c r="GQ298" s="32"/>
      <c r="GR298" s="32"/>
      <c r="GS298" s="32"/>
      <c r="GT298" s="32"/>
      <c r="GU298" s="32"/>
      <c r="GV298" s="32"/>
      <c r="GW298" s="32"/>
      <c r="GX298" s="32"/>
      <c r="GY298" s="32"/>
      <c r="GZ298" s="32"/>
      <c r="HA298" s="32"/>
      <c r="HB298" s="32"/>
      <c r="HC298" s="32"/>
      <c r="HD298" s="32"/>
      <c r="HE298" s="32"/>
      <c r="HF298" s="32"/>
      <c r="HG298" s="32"/>
      <c r="HH298" s="32"/>
      <c r="HI298" s="32"/>
      <c r="HJ298" s="32"/>
      <c r="HK298" s="32"/>
      <c r="HL298" s="32"/>
      <c r="HM298" s="32"/>
      <c r="HN298" s="32"/>
      <c r="HO298" s="32"/>
      <c r="HP298" s="32"/>
      <c r="HQ298" s="32"/>
      <c r="HR298" s="32"/>
      <c r="HS298" s="32"/>
      <c r="HT298" s="32"/>
      <c r="HU298" s="32"/>
      <c r="HV298" s="32"/>
      <c r="HW298" s="32"/>
      <c r="HX298" s="32"/>
      <c r="HY298" s="32"/>
      <c r="HZ298" s="32"/>
      <c r="IA298" s="32"/>
      <c r="IB298" s="32"/>
      <c r="IC298" s="32"/>
      <c r="ID298" s="32"/>
      <c r="IE298" s="32"/>
      <c r="IF298" s="32"/>
      <c r="IG298" s="32"/>
      <c r="IH298" s="32"/>
      <c r="II298" s="32"/>
      <c r="IJ298" s="32"/>
      <c r="IK298" s="32"/>
      <c r="IL298" s="32"/>
      <c r="IM298" s="32"/>
      <c r="IN298" s="32"/>
      <c r="IO298" s="32"/>
      <c r="IP298" s="32"/>
      <c r="IQ298" s="32"/>
      <c r="IR298" s="32"/>
      <c r="IS298" s="32"/>
      <c r="IT298" s="32"/>
      <c r="IU298" s="32"/>
      <c r="IV298" s="32"/>
      <c r="IW298" s="32"/>
      <c r="IX298" s="32"/>
      <c r="IY298" s="32"/>
      <c r="IZ298" s="32"/>
      <c r="JA298" s="32"/>
      <c r="JB298" s="32"/>
      <c r="JC298" s="32"/>
      <c r="JD298" s="32"/>
      <c r="JE298" s="32"/>
      <c r="JF298" s="32"/>
      <c r="JG298" s="32"/>
      <c r="JH298" s="32"/>
      <c r="JI298" s="32"/>
      <c r="JJ298" s="32"/>
      <c r="JK298" s="32"/>
      <c r="JL298" s="32"/>
      <c r="JM298" s="32"/>
      <c r="JN298" s="32"/>
      <c r="JO298" s="32"/>
      <c r="JP298" s="32"/>
      <c r="JQ298" s="32"/>
      <c r="JR298" s="32"/>
      <c r="JS298" s="34"/>
      <c r="JT298" s="2"/>
    </row>
    <row r="299" spans="1:280" x14ac:dyDescent="0.25">
      <c r="A299" s="13"/>
      <c r="B299" s="13"/>
      <c r="C299" s="18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21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26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8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8"/>
      <c r="GO299" s="32"/>
      <c r="GP299" s="32"/>
      <c r="GQ299" s="32"/>
      <c r="GR299" s="32"/>
      <c r="GS299" s="32"/>
      <c r="GT299" s="32"/>
      <c r="GU299" s="32"/>
      <c r="GV299" s="32"/>
      <c r="GW299" s="32"/>
      <c r="GX299" s="32"/>
      <c r="GY299" s="32"/>
      <c r="GZ299" s="32"/>
      <c r="HA299" s="32"/>
      <c r="HB299" s="32"/>
      <c r="HC299" s="32"/>
      <c r="HD299" s="32"/>
      <c r="HE299" s="32"/>
      <c r="HF299" s="32"/>
      <c r="HG299" s="32"/>
      <c r="HH299" s="32"/>
      <c r="HI299" s="32"/>
      <c r="HJ299" s="32"/>
      <c r="HK299" s="32"/>
      <c r="HL299" s="32"/>
      <c r="HM299" s="32"/>
      <c r="HN299" s="32"/>
      <c r="HO299" s="32"/>
      <c r="HP299" s="32"/>
      <c r="HQ299" s="32"/>
      <c r="HR299" s="32"/>
      <c r="HS299" s="32"/>
      <c r="HT299" s="32"/>
      <c r="HU299" s="32"/>
      <c r="HV299" s="32"/>
      <c r="HW299" s="32"/>
      <c r="HX299" s="32"/>
      <c r="HY299" s="32"/>
      <c r="HZ299" s="32"/>
      <c r="IA299" s="32"/>
      <c r="IB299" s="32"/>
      <c r="IC299" s="32"/>
      <c r="ID299" s="32"/>
      <c r="IE299" s="32"/>
      <c r="IF299" s="32"/>
      <c r="IG299" s="32"/>
      <c r="IH299" s="32"/>
      <c r="II299" s="32"/>
      <c r="IJ299" s="32"/>
      <c r="IK299" s="32"/>
      <c r="IL299" s="32"/>
      <c r="IM299" s="32"/>
      <c r="IN299" s="32"/>
      <c r="IO299" s="32"/>
      <c r="IP299" s="32"/>
      <c r="IQ299" s="32"/>
      <c r="IR299" s="32"/>
      <c r="IS299" s="32"/>
      <c r="IT299" s="32"/>
      <c r="IU299" s="32"/>
      <c r="IV299" s="32"/>
      <c r="IW299" s="32"/>
      <c r="IX299" s="32"/>
      <c r="IY299" s="32"/>
      <c r="IZ299" s="32"/>
      <c r="JA299" s="32"/>
      <c r="JB299" s="32"/>
      <c r="JC299" s="32"/>
      <c r="JD299" s="32"/>
      <c r="JE299" s="32"/>
      <c r="JF299" s="32"/>
      <c r="JG299" s="32"/>
      <c r="JH299" s="32"/>
      <c r="JI299" s="32"/>
      <c r="JJ299" s="32"/>
      <c r="JK299" s="32"/>
      <c r="JL299" s="32"/>
      <c r="JM299" s="32"/>
      <c r="JN299" s="32"/>
      <c r="JO299" s="32"/>
      <c r="JP299" s="32"/>
      <c r="JQ299" s="32"/>
      <c r="JR299" s="32"/>
      <c r="JS299" s="34"/>
      <c r="JT299" s="2"/>
    </row>
    <row r="300" spans="1:280" x14ac:dyDescent="0.25">
      <c r="A300" s="13"/>
      <c r="B300" s="13"/>
      <c r="C300" s="18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21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26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8"/>
      <c r="DJ300" s="14"/>
      <c r="DK300" s="14"/>
      <c r="DL300" s="14"/>
      <c r="DM300" s="14"/>
      <c r="DN300" s="14"/>
      <c r="DO300" s="14"/>
      <c r="DP300" s="14"/>
      <c r="DQ300" s="14"/>
      <c r="DR300" s="14"/>
      <c r="DS300" s="14"/>
      <c r="DT300" s="14"/>
      <c r="DU300" s="14"/>
      <c r="DV300" s="14"/>
      <c r="DW300" s="14"/>
      <c r="DX300" s="14"/>
      <c r="DY300" s="14"/>
      <c r="DZ300" s="14"/>
      <c r="EA300" s="14"/>
      <c r="EB300" s="14"/>
      <c r="EC300" s="14"/>
      <c r="ED300" s="14"/>
      <c r="EE300" s="14"/>
      <c r="EF300" s="14"/>
      <c r="EG300" s="14"/>
      <c r="EH300" s="14"/>
      <c r="EI300" s="14"/>
      <c r="EJ300" s="14"/>
      <c r="EK300" s="14"/>
      <c r="EL300" s="14"/>
      <c r="EM300" s="14"/>
      <c r="EN300" s="14"/>
      <c r="EO300" s="14"/>
      <c r="EP300" s="14"/>
      <c r="EQ300" s="14"/>
      <c r="ER300" s="14"/>
      <c r="ES300" s="14"/>
      <c r="ET300" s="14"/>
      <c r="EU300" s="14"/>
      <c r="EV300" s="14"/>
      <c r="EW300" s="14"/>
      <c r="EX300" s="14"/>
      <c r="EY300" s="14"/>
      <c r="EZ300" s="14"/>
      <c r="FA300" s="14"/>
      <c r="FB300" s="14"/>
      <c r="FC300" s="14"/>
      <c r="FD300" s="14"/>
      <c r="FE300" s="14"/>
      <c r="FF300" s="14"/>
      <c r="FG300" s="14"/>
      <c r="FH300" s="14"/>
      <c r="FI300" s="14"/>
      <c r="FJ300" s="14"/>
      <c r="FK300" s="14"/>
      <c r="FL300" s="14"/>
      <c r="FM300" s="14"/>
      <c r="FN300" s="14"/>
      <c r="FO300" s="14"/>
      <c r="FP300" s="14"/>
      <c r="FQ300" s="14"/>
      <c r="FR300" s="14"/>
      <c r="FS300" s="14"/>
      <c r="FT300" s="14"/>
      <c r="FU300" s="14"/>
      <c r="FV300" s="14"/>
      <c r="FW300" s="14"/>
      <c r="FX300" s="14"/>
      <c r="FY300" s="14"/>
      <c r="FZ300" s="14"/>
      <c r="GA300" s="14"/>
      <c r="GB300" s="14"/>
      <c r="GC300" s="14"/>
      <c r="GD300" s="14"/>
      <c r="GE300" s="14"/>
      <c r="GF300" s="14"/>
      <c r="GG300" s="14"/>
      <c r="GH300" s="14"/>
      <c r="GI300" s="14"/>
      <c r="GJ300" s="14"/>
      <c r="GK300" s="14"/>
      <c r="GL300" s="14"/>
      <c r="GM300" s="14"/>
      <c r="GN300" s="18"/>
      <c r="GO300" s="32"/>
      <c r="GP300" s="32"/>
      <c r="GQ300" s="32"/>
      <c r="GR300" s="32"/>
      <c r="GS300" s="32"/>
      <c r="GT300" s="32"/>
      <c r="GU300" s="32"/>
      <c r="GV300" s="32"/>
      <c r="GW300" s="32"/>
      <c r="GX300" s="32"/>
      <c r="GY300" s="32"/>
      <c r="GZ300" s="32"/>
      <c r="HA300" s="32"/>
      <c r="HB300" s="32"/>
      <c r="HC300" s="32"/>
      <c r="HD300" s="32"/>
      <c r="HE300" s="32"/>
      <c r="HF300" s="32"/>
      <c r="HG300" s="32"/>
      <c r="HH300" s="32"/>
      <c r="HI300" s="32"/>
      <c r="HJ300" s="32"/>
      <c r="HK300" s="32"/>
      <c r="HL300" s="32"/>
      <c r="HM300" s="32"/>
      <c r="HN300" s="32"/>
      <c r="HO300" s="32"/>
      <c r="HP300" s="32"/>
      <c r="HQ300" s="32"/>
      <c r="HR300" s="32"/>
      <c r="HS300" s="32"/>
      <c r="HT300" s="32"/>
      <c r="HU300" s="32"/>
      <c r="HV300" s="32"/>
      <c r="HW300" s="32"/>
      <c r="HX300" s="32"/>
      <c r="HY300" s="32"/>
      <c r="HZ300" s="32"/>
      <c r="IA300" s="32"/>
      <c r="IB300" s="32"/>
      <c r="IC300" s="32"/>
      <c r="ID300" s="32"/>
      <c r="IE300" s="32"/>
      <c r="IF300" s="32"/>
      <c r="IG300" s="32"/>
      <c r="IH300" s="32"/>
      <c r="II300" s="32"/>
      <c r="IJ300" s="32"/>
      <c r="IK300" s="32"/>
      <c r="IL300" s="32"/>
      <c r="IM300" s="32"/>
      <c r="IN300" s="32"/>
      <c r="IO300" s="32"/>
      <c r="IP300" s="32"/>
      <c r="IQ300" s="32"/>
      <c r="IR300" s="32"/>
      <c r="IS300" s="32"/>
      <c r="IT300" s="32"/>
      <c r="IU300" s="32"/>
      <c r="IV300" s="32"/>
      <c r="IW300" s="32"/>
      <c r="IX300" s="32"/>
      <c r="IY300" s="32"/>
      <c r="IZ300" s="32"/>
      <c r="JA300" s="32"/>
      <c r="JB300" s="32"/>
      <c r="JC300" s="32"/>
      <c r="JD300" s="32"/>
      <c r="JE300" s="32"/>
      <c r="JF300" s="32"/>
      <c r="JG300" s="32"/>
      <c r="JH300" s="32"/>
      <c r="JI300" s="32"/>
      <c r="JJ300" s="32"/>
      <c r="JK300" s="32"/>
      <c r="JL300" s="32"/>
      <c r="JM300" s="32"/>
      <c r="JN300" s="32"/>
      <c r="JO300" s="32"/>
      <c r="JP300" s="32"/>
      <c r="JQ300" s="32"/>
      <c r="JR300" s="32"/>
      <c r="JS300" s="34"/>
      <c r="JT300" s="2"/>
    </row>
    <row r="301" spans="1:280" x14ac:dyDescent="0.25">
      <c r="A301" s="13"/>
      <c r="B301" s="13"/>
      <c r="C301" s="18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21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26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8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/>
      <c r="GK301" s="14"/>
      <c r="GL301" s="14"/>
      <c r="GM301" s="14"/>
      <c r="GN301" s="18"/>
      <c r="GO301" s="32"/>
      <c r="GP301" s="32"/>
      <c r="GQ301" s="32"/>
      <c r="GR301" s="32"/>
      <c r="GS301" s="32"/>
      <c r="GT301" s="32"/>
      <c r="GU301" s="32"/>
      <c r="GV301" s="32"/>
      <c r="GW301" s="32"/>
      <c r="GX301" s="32"/>
      <c r="GY301" s="32"/>
      <c r="GZ301" s="32"/>
      <c r="HA301" s="32"/>
      <c r="HB301" s="32"/>
      <c r="HC301" s="32"/>
      <c r="HD301" s="32"/>
      <c r="HE301" s="32"/>
      <c r="HF301" s="32"/>
      <c r="HG301" s="32"/>
      <c r="HH301" s="32"/>
      <c r="HI301" s="32"/>
      <c r="HJ301" s="32"/>
      <c r="HK301" s="32"/>
      <c r="HL301" s="32"/>
      <c r="HM301" s="32"/>
      <c r="HN301" s="32"/>
      <c r="HO301" s="32"/>
      <c r="HP301" s="32"/>
      <c r="HQ301" s="32"/>
      <c r="HR301" s="32"/>
      <c r="HS301" s="32"/>
      <c r="HT301" s="32"/>
      <c r="HU301" s="32"/>
      <c r="HV301" s="32"/>
      <c r="HW301" s="32"/>
      <c r="HX301" s="32"/>
      <c r="HY301" s="32"/>
      <c r="HZ301" s="32"/>
      <c r="IA301" s="32"/>
      <c r="IB301" s="32"/>
      <c r="IC301" s="32"/>
      <c r="ID301" s="32"/>
      <c r="IE301" s="32"/>
      <c r="IF301" s="32"/>
      <c r="IG301" s="32"/>
      <c r="IH301" s="32"/>
      <c r="II301" s="32"/>
      <c r="IJ301" s="32"/>
      <c r="IK301" s="32"/>
      <c r="IL301" s="32"/>
      <c r="IM301" s="32"/>
      <c r="IN301" s="32"/>
      <c r="IO301" s="32"/>
      <c r="IP301" s="32"/>
      <c r="IQ301" s="32"/>
      <c r="IR301" s="32"/>
      <c r="IS301" s="32"/>
      <c r="IT301" s="32"/>
      <c r="IU301" s="32"/>
      <c r="IV301" s="32"/>
      <c r="IW301" s="32"/>
      <c r="IX301" s="32"/>
      <c r="IY301" s="32"/>
      <c r="IZ301" s="32"/>
      <c r="JA301" s="32"/>
      <c r="JB301" s="32"/>
      <c r="JC301" s="32"/>
      <c r="JD301" s="32"/>
      <c r="JE301" s="32"/>
      <c r="JF301" s="32"/>
      <c r="JG301" s="32"/>
      <c r="JH301" s="32"/>
      <c r="JI301" s="32"/>
      <c r="JJ301" s="32"/>
      <c r="JK301" s="32"/>
      <c r="JL301" s="32"/>
      <c r="JM301" s="32"/>
      <c r="JN301" s="32"/>
      <c r="JO301" s="32"/>
      <c r="JP301" s="32"/>
      <c r="JQ301" s="32"/>
      <c r="JR301" s="32"/>
      <c r="JS301" s="34"/>
      <c r="JT301" s="2"/>
    </row>
    <row r="302" spans="1:280" x14ac:dyDescent="0.25">
      <c r="A302" s="13"/>
      <c r="B302" s="13"/>
      <c r="C302" s="18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21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26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8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8"/>
      <c r="GO302" s="32"/>
      <c r="GP302" s="32"/>
      <c r="GQ302" s="32"/>
      <c r="GR302" s="32"/>
      <c r="GS302" s="32"/>
      <c r="GT302" s="32"/>
      <c r="GU302" s="32"/>
      <c r="GV302" s="32"/>
      <c r="GW302" s="32"/>
      <c r="GX302" s="32"/>
      <c r="GY302" s="32"/>
      <c r="GZ302" s="32"/>
      <c r="HA302" s="32"/>
      <c r="HB302" s="32"/>
      <c r="HC302" s="32"/>
      <c r="HD302" s="32"/>
      <c r="HE302" s="32"/>
      <c r="HF302" s="32"/>
      <c r="HG302" s="32"/>
      <c r="HH302" s="32"/>
      <c r="HI302" s="32"/>
      <c r="HJ302" s="32"/>
      <c r="HK302" s="32"/>
      <c r="HL302" s="32"/>
      <c r="HM302" s="32"/>
      <c r="HN302" s="32"/>
      <c r="HO302" s="32"/>
      <c r="HP302" s="32"/>
      <c r="HQ302" s="32"/>
      <c r="HR302" s="32"/>
      <c r="HS302" s="32"/>
      <c r="HT302" s="32"/>
      <c r="HU302" s="32"/>
      <c r="HV302" s="32"/>
      <c r="HW302" s="32"/>
      <c r="HX302" s="32"/>
      <c r="HY302" s="32"/>
      <c r="HZ302" s="32"/>
      <c r="IA302" s="32"/>
      <c r="IB302" s="32"/>
      <c r="IC302" s="32"/>
      <c r="ID302" s="32"/>
      <c r="IE302" s="32"/>
      <c r="IF302" s="32"/>
      <c r="IG302" s="32"/>
      <c r="IH302" s="32"/>
      <c r="II302" s="32"/>
      <c r="IJ302" s="32"/>
      <c r="IK302" s="32"/>
      <c r="IL302" s="32"/>
      <c r="IM302" s="32"/>
      <c r="IN302" s="32"/>
      <c r="IO302" s="32"/>
      <c r="IP302" s="32"/>
      <c r="IQ302" s="32"/>
      <c r="IR302" s="32"/>
      <c r="IS302" s="32"/>
      <c r="IT302" s="32"/>
      <c r="IU302" s="32"/>
      <c r="IV302" s="32"/>
      <c r="IW302" s="32"/>
      <c r="IX302" s="32"/>
      <c r="IY302" s="32"/>
      <c r="IZ302" s="32"/>
      <c r="JA302" s="32"/>
      <c r="JB302" s="32"/>
      <c r="JC302" s="32"/>
      <c r="JD302" s="32"/>
      <c r="JE302" s="32"/>
      <c r="JF302" s="32"/>
      <c r="JG302" s="32"/>
      <c r="JH302" s="32"/>
      <c r="JI302" s="32"/>
      <c r="JJ302" s="32"/>
      <c r="JK302" s="32"/>
      <c r="JL302" s="32"/>
      <c r="JM302" s="32"/>
      <c r="JN302" s="32"/>
      <c r="JO302" s="32"/>
      <c r="JP302" s="32"/>
      <c r="JQ302" s="32"/>
      <c r="JR302" s="32"/>
      <c r="JS302" s="34"/>
      <c r="JT302" s="2"/>
    </row>
    <row r="303" spans="1:280" x14ac:dyDescent="0.25">
      <c r="A303" s="13"/>
      <c r="B303" s="13"/>
      <c r="C303" s="18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21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26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  <c r="DI303" s="18"/>
      <c r="DJ303" s="14"/>
      <c r="DK303" s="14"/>
      <c r="DL303" s="14"/>
      <c r="DM303" s="14"/>
      <c r="DN303" s="14"/>
      <c r="DO303" s="14"/>
      <c r="DP303" s="14"/>
      <c r="DQ303" s="14"/>
      <c r="DR303" s="14"/>
      <c r="DS303" s="14"/>
      <c r="DT303" s="14"/>
      <c r="DU303" s="14"/>
      <c r="DV303" s="14"/>
      <c r="DW303" s="14"/>
      <c r="DX303" s="14"/>
      <c r="DY303" s="14"/>
      <c r="DZ303" s="14"/>
      <c r="EA303" s="14"/>
      <c r="EB303" s="14"/>
      <c r="EC303" s="14"/>
      <c r="ED303" s="14"/>
      <c r="EE303" s="14"/>
      <c r="EF303" s="14"/>
      <c r="EG303" s="14"/>
      <c r="EH303" s="14"/>
      <c r="EI303" s="14"/>
      <c r="EJ303" s="14"/>
      <c r="EK303" s="14"/>
      <c r="EL303" s="14"/>
      <c r="EM303" s="14"/>
      <c r="EN303" s="14"/>
      <c r="EO303" s="14"/>
      <c r="EP303" s="14"/>
      <c r="EQ303" s="14"/>
      <c r="ER303" s="14"/>
      <c r="ES303" s="14"/>
      <c r="ET303" s="14"/>
      <c r="EU303" s="14"/>
      <c r="EV303" s="14"/>
      <c r="EW303" s="14"/>
      <c r="EX303" s="14"/>
      <c r="EY303" s="14"/>
      <c r="EZ303" s="14"/>
      <c r="FA303" s="14"/>
      <c r="FB303" s="14"/>
      <c r="FC303" s="14"/>
      <c r="FD303" s="14"/>
      <c r="FE303" s="14"/>
      <c r="FF303" s="14"/>
      <c r="FG303" s="14"/>
      <c r="FH303" s="14"/>
      <c r="FI303" s="14"/>
      <c r="FJ303" s="14"/>
      <c r="FK303" s="14"/>
      <c r="FL303" s="14"/>
      <c r="FM303" s="14"/>
      <c r="FN303" s="14"/>
      <c r="FO303" s="14"/>
      <c r="FP303" s="14"/>
      <c r="FQ303" s="14"/>
      <c r="FR303" s="14"/>
      <c r="FS303" s="14"/>
      <c r="FT303" s="14"/>
      <c r="FU303" s="14"/>
      <c r="FV303" s="14"/>
      <c r="FW303" s="14"/>
      <c r="FX303" s="14"/>
      <c r="FY303" s="14"/>
      <c r="FZ303" s="14"/>
      <c r="GA303" s="14"/>
      <c r="GB303" s="14"/>
      <c r="GC303" s="14"/>
      <c r="GD303" s="14"/>
      <c r="GE303" s="14"/>
      <c r="GF303" s="14"/>
      <c r="GG303" s="14"/>
      <c r="GH303" s="14"/>
      <c r="GI303" s="14"/>
      <c r="GJ303" s="14"/>
      <c r="GK303" s="14"/>
      <c r="GL303" s="14"/>
      <c r="GM303" s="14"/>
      <c r="GN303" s="18"/>
      <c r="GO303" s="32"/>
      <c r="GP303" s="32"/>
      <c r="GQ303" s="32"/>
      <c r="GR303" s="32"/>
      <c r="GS303" s="32"/>
      <c r="GT303" s="32"/>
      <c r="GU303" s="32"/>
      <c r="GV303" s="32"/>
      <c r="GW303" s="32"/>
      <c r="GX303" s="32"/>
      <c r="GY303" s="32"/>
      <c r="GZ303" s="32"/>
      <c r="HA303" s="32"/>
      <c r="HB303" s="32"/>
      <c r="HC303" s="32"/>
      <c r="HD303" s="32"/>
      <c r="HE303" s="32"/>
      <c r="HF303" s="32"/>
      <c r="HG303" s="32"/>
      <c r="HH303" s="32"/>
      <c r="HI303" s="32"/>
      <c r="HJ303" s="32"/>
      <c r="HK303" s="32"/>
      <c r="HL303" s="32"/>
      <c r="HM303" s="32"/>
      <c r="HN303" s="32"/>
      <c r="HO303" s="32"/>
      <c r="HP303" s="32"/>
      <c r="HQ303" s="32"/>
      <c r="HR303" s="32"/>
      <c r="HS303" s="32"/>
      <c r="HT303" s="32"/>
      <c r="HU303" s="32"/>
      <c r="HV303" s="32"/>
      <c r="HW303" s="32"/>
      <c r="HX303" s="32"/>
      <c r="HY303" s="32"/>
      <c r="HZ303" s="32"/>
      <c r="IA303" s="32"/>
      <c r="IB303" s="32"/>
      <c r="IC303" s="32"/>
      <c r="ID303" s="32"/>
      <c r="IE303" s="32"/>
      <c r="IF303" s="32"/>
      <c r="IG303" s="32"/>
      <c r="IH303" s="32"/>
      <c r="II303" s="32"/>
      <c r="IJ303" s="32"/>
      <c r="IK303" s="32"/>
      <c r="IL303" s="32"/>
      <c r="IM303" s="32"/>
      <c r="IN303" s="32"/>
      <c r="IO303" s="32"/>
      <c r="IP303" s="32"/>
      <c r="IQ303" s="32"/>
      <c r="IR303" s="32"/>
      <c r="IS303" s="32"/>
      <c r="IT303" s="32"/>
      <c r="IU303" s="32"/>
      <c r="IV303" s="32"/>
      <c r="IW303" s="32"/>
      <c r="IX303" s="32"/>
      <c r="IY303" s="32"/>
      <c r="IZ303" s="32"/>
      <c r="JA303" s="32"/>
      <c r="JB303" s="32"/>
      <c r="JC303" s="32"/>
      <c r="JD303" s="32"/>
      <c r="JE303" s="32"/>
      <c r="JF303" s="32"/>
      <c r="JG303" s="32"/>
      <c r="JH303" s="32"/>
      <c r="JI303" s="32"/>
      <c r="JJ303" s="32"/>
      <c r="JK303" s="32"/>
      <c r="JL303" s="32"/>
      <c r="JM303" s="32"/>
      <c r="JN303" s="32"/>
      <c r="JO303" s="32"/>
      <c r="JP303" s="32"/>
      <c r="JQ303" s="32"/>
      <c r="JR303" s="32"/>
      <c r="JS303" s="34"/>
      <c r="JT303" s="2"/>
    </row>
    <row r="304" spans="1:280" x14ac:dyDescent="0.25">
      <c r="A304" s="13"/>
      <c r="B304" s="13"/>
      <c r="C304" s="18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21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26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8"/>
      <c r="DJ304" s="14"/>
      <c r="DK304" s="14"/>
      <c r="DL304" s="14"/>
      <c r="DM304" s="14"/>
      <c r="DN304" s="14"/>
      <c r="DO304" s="14"/>
      <c r="DP304" s="14"/>
      <c r="DQ304" s="14"/>
      <c r="DR304" s="14"/>
      <c r="DS304" s="14"/>
      <c r="DT304" s="14"/>
      <c r="DU304" s="14"/>
      <c r="DV304" s="14"/>
      <c r="DW304" s="14"/>
      <c r="DX304" s="14"/>
      <c r="DY304" s="14"/>
      <c r="DZ304" s="14"/>
      <c r="EA304" s="14"/>
      <c r="EB304" s="14"/>
      <c r="EC304" s="14"/>
      <c r="ED304" s="14"/>
      <c r="EE304" s="14"/>
      <c r="EF304" s="14"/>
      <c r="EG304" s="14"/>
      <c r="EH304" s="14"/>
      <c r="EI304" s="14"/>
      <c r="EJ304" s="14"/>
      <c r="EK304" s="14"/>
      <c r="EL304" s="14"/>
      <c r="EM304" s="14"/>
      <c r="EN304" s="14"/>
      <c r="EO304" s="14"/>
      <c r="EP304" s="14"/>
      <c r="EQ304" s="14"/>
      <c r="ER304" s="14"/>
      <c r="ES304" s="14"/>
      <c r="ET304" s="14"/>
      <c r="EU304" s="14"/>
      <c r="EV304" s="14"/>
      <c r="EW304" s="14"/>
      <c r="EX304" s="14"/>
      <c r="EY304" s="14"/>
      <c r="EZ304" s="14"/>
      <c r="FA304" s="14"/>
      <c r="FB304" s="14"/>
      <c r="FC304" s="14"/>
      <c r="FD304" s="14"/>
      <c r="FE304" s="14"/>
      <c r="FF304" s="14"/>
      <c r="FG304" s="14"/>
      <c r="FH304" s="14"/>
      <c r="FI304" s="14"/>
      <c r="FJ304" s="14"/>
      <c r="FK304" s="14"/>
      <c r="FL304" s="14"/>
      <c r="FM304" s="14"/>
      <c r="FN304" s="14"/>
      <c r="FO304" s="14"/>
      <c r="FP304" s="14"/>
      <c r="FQ304" s="14"/>
      <c r="FR304" s="14"/>
      <c r="FS304" s="14"/>
      <c r="FT304" s="14"/>
      <c r="FU304" s="14"/>
      <c r="FV304" s="14"/>
      <c r="FW304" s="14"/>
      <c r="FX304" s="14"/>
      <c r="FY304" s="14"/>
      <c r="FZ304" s="14"/>
      <c r="GA304" s="14"/>
      <c r="GB304" s="14"/>
      <c r="GC304" s="14"/>
      <c r="GD304" s="14"/>
      <c r="GE304" s="14"/>
      <c r="GF304" s="14"/>
      <c r="GG304" s="14"/>
      <c r="GH304" s="14"/>
      <c r="GI304" s="14"/>
      <c r="GJ304" s="14"/>
      <c r="GK304" s="14"/>
      <c r="GL304" s="14"/>
      <c r="GM304" s="14"/>
      <c r="GN304" s="18"/>
      <c r="GO304" s="32"/>
      <c r="GP304" s="32"/>
      <c r="GQ304" s="32"/>
      <c r="GR304" s="32"/>
      <c r="GS304" s="32"/>
      <c r="GT304" s="32"/>
      <c r="GU304" s="32"/>
      <c r="GV304" s="32"/>
      <c r="GW304" s="32"/>
      <c r="GX304" s="32"/>
      <c r="GY304" s="32"/>
      <c r="GZ304" s="32"/>
      <c r="HA304" s="32"/>
      <c r="HB304" s="32"/>
      <c r="HC304" s="32"/>
      <c r="HD304" s="32"/>
      <c r="HE304" s="32"/>
      <c r="HF304" s="32"/>
      <c r="HG304" s="32"/>
      <c r="HH304" s="32"/>
      <c r="HI304" s="32"/>
      <c r="HJ304" s="32"/>
      <c r="HK304" s="32"/>
      <c r="HL304" s="32"/>
      <c r="HM304" s="32"/>
      <c r="HN304" s="32"/>
      <c r="HO304" s="32"/>
      <c r="HP304" s="32"/>
      <c r="HQ304" s="32"/>
      <c r="HR304" s="32"/>
      <c r="HS304" s="32"/>
      <c r="HT304" s="32"/>
      <c r="HU304" s="32"/>
      <c r="HV304" s="32"/>
      <c r="HW304" s="32"/>
      <c r="HX304" s="32"/>
      <c r="HY304" s="32"/>
      <c r="HZ304" s="32"/>
      <c r="IA304" s="32"/>
      <c r="IB304" s="32"/>
      <c r="IC304" s="32"/>
      <c r="ID304" s="32"/>
      <c r="IE304" s="32"/>
      <c r="IF304" s="32"/>
      <c r="IG304" s="32"/>
      <c r="IH304" s="32"/>
      <c r="II304" s="32"/>
      <c r="IJ304" s="32"/>
      <c r="IK304" s="32"/>
      <c r="IL304" s="32"/>
      <c r="IM304" s="32"/>
      <c r="IN304" s="32"/>
      <c r="IO304" s="32"/>
      <c r="IP304" s="32"/>
      <c r="IQ304" s="32"/>
      <c r="IR304" s="32"/>
      <c r="IS304" s="32"/>
      <c r="IT304" s="32"/>
      <c r="IU304" s="32"/>
      <c r="IV304" s="32"/>
      <c r="IW304" s="32"/>
      <c r="IX304" s="32"/>
      <c r="IY304" s="32"/>
      <c r="IZ304" s="32"/>
      <c r="JA304" s="32"/>
      <c r="JB304" s="32"/>
      <c r="JC304" s="32"/>
      <c r="JD304" s="32"/>
      <c r="JE304" s="32"/>
      <c r="JF304" s="32"/>
      <c r="JG304" s="32"/>
      <c r="JH304" s="32"/>
      <c r="JI304" s="32"/>
      <c r="JJ304" s="32"/>
      <c r="JK304" s="32"/>
      <c r="JL304" s="32"/>
      <c r="JM304" s="32"/>
      <c r="JN304" s="32"/>
      <c r="JO304" s="32"/>
      <c r="JP304" s="32"/>
      <c r="JQ304" s="32"/>
      <c r="JR304" s="32"/>
      <c r="JS304" s="34"/>
      <c r="JT304" s="2"/>
    </row>
    <row r="305" spans="1:280" x14ac:dyDescent="0.25">
      <c r="A305" s="13"/>
      <c r="B305" s="13"/>
      <c r="C305" s="18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21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26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  <c r="DI305" s="18"/>
      <c r="DJ305" s="14"/>
      <c r="DK305" s="14"/>
      <c r="DL305" s="14"/>
      <c r="DM305" s="14"/>
      <c r="DN305" s="14"/>
      <c r="DO305" s="14"/>
      <c r="DP305" s="14"/>
      <c r="DQ305" s="14"/>
      <c r="DR305" s="14"/>
      <c r="DS305" s="14"/>
      <c r="DT305" s="14"/>
      <c r="DU305" s="14"/>
      <c r="DV305" s="14"/>
      <c r="DW305" s="14"/>
      <c r="DX305" s="14"/>
      <c r="DY305" s="14"/>
      <c r="DZ305" s="14"/>
      <c r="EA305" s="14"/>
      <c r="EB305" s="14"/>
      <c r="EC305" s="14"/>
      <c r="ED305" s="14"/>
      <c r="EE305" s="14"/>
      <c r="EF305" s="14"/>
      <c r="EG305" s="14"/>
      <c r="EH305" s="14"/>
      <c r="EI305" s="14"/>
      <c r="EJ305" s="14"/>
      <c r="EK305" s="14"/>
      <c r="EL305" s="14"/>
      <c r="EM305" s="14"/>
      <c r="EN305" s="14"/>
      <c r="EO305" s="14"/>
      <c r="EP305" s="14"/>
      <c r="EQ305" s="14"/>
      <c r="ER305" s="14"/>
      <c r="ES305" s="14"/>
      <c r="ET305" s="14"/>
      <c r="EU305" s="14"/>
      <c r="EV305" s="14"/>
      <c r="EW305" s="14"/>
      <c r="EX305" s="14"/>
      <c r="EY305" s="14"/>
      <c r="EZ305" s="14"/>
      <c r="FA305" s="14"/>
      <c r="FB305" s="14"/>
      <c r="FC305" s="14"/>
      <c r="FD305" s="14"/>
      <c r="FE305" s="14"/>
      <c r="FF305" s="14"/>
      <c r="FG305" s="14"/>
      <c r="FH305" s="14"/>
      <c r="FI305" s="14"/>
      <c r="FJ305" s="14"/>
      <c r="FK305" s="14"/>
      <c r="FL305" s="14"/>
      <c r="FM305" s="14"/>
      <c r="FN305" s="14"/>
      <c r="FO305" s="14"/>
      <c r="FP305" s="14"/>
      <c r="FQ305" s="14"/>
      <c r="FR305" s="14"/>
      <c r="FS305" s="14"/>
      <c r="FT305" s="14"/>
      <c r="FU305" s="14"/>
      <c r="FV305" s="14"/>
      <c r="FW305" s="14"/>
      <c r="FX305" s="14"/>
      <c r="FY305" s="14"/>
      <c r="FZ305" s="14"/>
      <c r="GA305" s="14"/>
      <c r="GB305" s="14"/>
      <c r="GC305" s="14"/>
      <c r="GD305" s="14"/>
      <c r="GE305" s="14"/>
      <c r="GF305" s="14"/>
      <c r="GG305" s="14"/>
      <c r="GH305" s="14"/>
      <c r="GI305" s="14"/>
      <c r="GJ305" s="14"/>
      <c r="GK305" s="14"/>
      <c r="GL305" s="14"/>
      <c r="GM305" s="14"/>
      <c r="GN305" s="18"/>
      <c r="GO305" s="32"/>
      <c r="GP305" s="32"/>
      <c r="GQ305" s="32"/>
      <c r="GR305" s="32"/>
      <c r="GS305" s="32"/>
      <c r="GT305" s="32"/>
      <c r="GU305" s="32"/>
      <c r="GV305" s="32"/>
      <c r="GW305" s="32"/>
      <c r="GX305" s="32"/>
      <c r="GY305" s="32"/>
      <c r="GZ305" s="32"/>
      <c r="HA305" s="32"/>
      <c r="HB305" s="32"/>
      <c r="HC305" s="32"/>
      <c r="HD305" s="32"/>
      <c r="HE305" s="32"/>
      <c r="HF305" s="32"/>
      <c r="HG305" s="32"/>
      <c r="HH305" s="32"/>
      <c r="HI305" s="32"/>
      <c r="HJ305" s="32"/>
      <c r="HK305" s="32"/>
      <c r="HL305" s="32"/>
      <c r="HM305" s="32"/>
      <c r="HN305" s="32"/>
      <c r="HO305" s="32"/>
      <c r="HP305" s="32"/>
      <c r="HQ305" s="32"/>
      <c r="HR305" s="32"/>
      <c r="HS305" s="32"/>
      <c r="HT305" s="32"/>
      <c r="HU305" s="32"/>
      <c r="HV305" s="32"/>
      <c r="HW305" s="32"/>
      <c r="HX305" s="32"/>
      <c r="HY305" s="32"/>
      <c r="HZ305" s="32"/>
      <c r="IA305" s="32"/>
      <c r="IB305" s="32"/>
      <c r="IC305" s="32"/>
      <c r="ID305" s="32"/>
      <c r="IE305" s="32"/>
      <c r="IF305" s="32"/>
      <c r="IG305" s="32"/>
      <c r="IH305" s="32"/>
      <c r="II305" s="32"/>
      <c r="IJ305" s="32"/>
      <c r="IK305" s="32"/>
      <c r="IL305" s="32"/>
      <c r="IM305" s="32"/>
      <c r="IN305" s="32"/>
      <c r="IO305" s="32"/>
      <c r="IP305" s="32"/>
      <c r="IQ305" s="32"/>
      <c r="IR305" s="32"/>
      <c r="IS305" s="32"/>
      <c r="IT305" s="32"/>
      <c r="IU305" s="32"/>
      <c r="IV305" s="32"/>
      <c r="IW305" s="32"/>
      <c r="IX305" s="32"/>
      <c r="IY305" s="32"/>
      <c r="IZ305" s="32"/>
      <c r="JA305" s="32"/>
      <c r="JB305" s="32"/>
      <c r="JC305" s="32"/>
      <c r="JD305" s="32"/>
      <c r="JE305" s="32"/>
      <c r="JF305" s="32"/>
      <c r="JG305" s="32"/>
      <c r="JH305" s="32"/>
      <c r="JI305" s="32"/>
      <c r="JJ305" s="32"/>
      <c r="JK305" s="32"/>
      <c r="JL305" s="32"/>
      <c r="JM305" s="32"/>
      <c r="JN305" s="32"/>
      <c r="JO305" s="32"/>
      <c r="JP305" s="32"/>
      <c r="JQ305" s="32"/>
      <c r="JR305" s="32"/>
      <c r="JS305" s="34"/>
      <c r="JT305" s="2"/>
    </row>
    <row r="306" spans="1:280" x14ac:dyDescent="0.25">
      <c r="A306" s="13"/>
      <c r="B306" s="13"/>
      <c r="C306" s="18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21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26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8"/>
      <c r="DJ306" s="14"/>
      <c r="DK306" s="14"/>
      <c r="DL306" s="14"/>
      <c r="DM306" s="14"/>
      <c r="DN306" s="14"/>
      <c r="DO306" s="14"/>
      <c r="DP306" s="14"/>
      <c r="DQ306" s="14"/>
      <c r="DR306" s="14"/>
      <c r="DS306" s="14"/>
      <c r="DT306" s="14"/>
      <c r="DU306" s="14"/>
      <c r="DV306" s="14"/>
      <c r="DW306" s="14"/>
      <c r="DX306" s="14"/>
      <c r="DY306" s="14"/>
      <c r="DZ306" s="14"/>
      <c r="EA306" s="14"/>
      <c r="EB306" s="14"/>
      <c r="EC306" s="14"/>
      <c r="ED306" s="14"/>
      <c r="EE306" s="14"/>
      <c r="EF306" s="14"/>
      <c r="EG306" s="14"/>
      <c r="EH306" s="14"/>
      <c r="EI306" s="14"/>
      <c r="EJ306" s="14"/>
      <c r="EK306" s="14"/>
      <c r="EL306" s="14"/>
      <c r="EM306" s="14"/>
      <c r="EN306" s="14"/>
      <c r="EO306" s="14"/>
      <c r="EP306" s="14"/>
      <c r="EQ306" s="14"/>
      <c r="ER306" s="14"/>
      <c r="ES306" s="14"/>
      <c r="ET306" s="14"/>
      <c r="EU306" s="14"/>
      <c r="EV306" s="14"/>
      <c r="EW306" s="14"/>
      <c r="EX306" s="14"/>
      <c r="EY306" s="14"/>
      <c r="EZ306" s="14"/>
      <c r="FA306" s="14"/>
      <c r="FB306" s="14"/>
      <c r="FC306" s="14"/>
      <c r="FD306" s="14"/>
      <c r="FE306" s="14"/>
      <c r="FF306" s="14"/>
      <c r="FG306" s="14"/>
      <c r="FH306" s="14"/>
      <c r="FI306" s="14"/>
      <c r="FJ306" s="14"/>
      <c r="FK306" s="14"/>
      <c r="FL306" s="14"/>
      <c r="FM306" s="14"/>
      <c r="FN306" s="14"/>
      <c r="FO306" s="14"/>
      <c r="FP306" s="14"/>
      <c r="FQ306" s="14"/>
      <c r="FR306" s="14"/>
      <c r="FS306" s="14"/>
      <c r="FT306" s="14"/>
      <c r="FU306" s="14"/>
      <c r="FV306" s="14"/>
      <c r="FW306" s="14"/>
      <c r="FX306" s="14"/>
      <c r="FY306" s="14"/>
      <c r="FZ306" s="14"/>
      <c r="GA306" s="14"/>
      <c r="GB306" s="14"/>
      <c r="GC306" s="14"/>
      <c r="GD306" s="14"/>
      <c r="GE306" s="14"/>
      <c r="GF306" s="14"/>
      <c r="GG306" s="14"/>
      <c r="GH306" s="14"/>
      <c r="GI306" s="14"/>
      <c r="GJ306" s="14"/>
      <c r="GK306" s="14"/>
      <c r="GL306" s="14"/>
      <c r="GM306" s="14"/>
      <c r="GN306" s="18"/>
      <c r="GO306" s="32"/>
      <c r="GP306" s="32"/>
      <c r="GQ306" s="32"/>
      <c r="GR306" s="32"/>
      <c r="GS306" s="32"/>
      <c r="GT306" s="32"/>
      <c r="GU306" s="32"/>
      <c r="GV306" s="32"/>
      <c r="GW306" s="32"/>
      <c r="GX306" s="32"/>
      <c r="GY306" s="32"/>
      <c r="GZ306" s="32"/>
      <c r="HA306" s="32"/>
      <c r="HB306" s="32"/>
      <c r="HC306" s="32"/>
      <c r="HD306" s="32"/>
      <c r="HE306" s="32"/>
      <c r="HF306" s="32"/>
      <c r="HG306" s="32"/>
      <c r="HH306" s="32"/>
      <c r="HI306" s="32"/>
      <c r="HJ306" s="32"/>
      <c r="HK306" s="32"/>
      <c r="HL306" s="32"/>
      <c r="HM306" s="32"/>
      <c r="HN306" s="32"/>
      <c r="HO306" s="32"/>
      <c r="HP306" s="32"/>
      <c r="HQ306" s="32"/>
      <c r="HR306" s="32"/>
      <c r="HS306" s="32"/>
      <c r="HT306" s="32"/>
      <c r="HU306" s="32"/>
      <c r="HV306" s="32"/>
      <c r="HW306" s="32"/>
      <c r="HX306" s="32"/>
      <c r="HY306" s="32"/>
      <c r="HZ306" s="32"/>
      <c r="IA306" s="32"/>
      <c r="IB306" s="32"/>
      <c r="IC306" s="32"/>
      <c r="ID306" s="32"/>
      <c r="IE306" s="32"/>
      <c r="IF306" s="32"/>
      <c r="IG306" s="32"/>
      <c r="IH306" s="32"/>
      <c r="II306" s="32"/>
      <c r="IJ306" s="32"/>
      <c r="IK306" s="32"/>
      <c r="IL306" s="32"/>
      <c r="IM306" s="32"/>
      <c r="IN306" s="32"/>
      <c r="IO306" s="32"/>
      <c r="IP306" s="32"/>
      <c r="IQ306" s="32"/>
      <c r="IR306" s="32"/>
      <c r="IS306" s="32"/>
      <c r="IT306" s="32"/>
      <c r="IU306" s="32"/>
      <c r="IV306" s="32"/>
      <c r="IW306" s="32"/>
      <c r="IX306" s="32"/>
      <c r="IY306" s="32"/>
      <c r="IZ306" s="32"/>
      <c r="JA306" s="32"/>
      <c r="JB306" s="32"/>
      <c r="JC306" s="32"/>
      <c r="JD306" s="32"/>
      <c r="JE306" s="32"/>
      <c r="JF306" s="32"/>
      <c r="JG306" s="32"/>
      <c r="JH306" s="32"/>
      <c r="JI306" s="32"/>
      <c r="JJ306" s="32"/>
      <c r="JK306" s="32"/>
      <c r="JL306" s="32"/>
      <c r="JM306" s="32"/>
      <c r="JN306" s="32"/>
      <c r="JO306" s="32"/>
      <c r="JP306" s="32"/>
      <c r="JQ306" s="32"/>
      <c r="JR306" s="32"/>
      <c r="JS306" s="34"/>
      <c r="JT306" s="2"/>
    </row>
    <row r="307" spans="1:280" x14ac:dyDescent="0.25">
      <c r="A307" s="13"/>
      <c r="B307" s="13"/>
      <c r="C307" s="18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21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26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  <c r="DI307" s="18"/>
      <c r="DJ307" s="14"/>
      <c r="DK307" s="14"/>
      <c r="DL307" s="14"/>
      <c r="DM307" s="14"/>
      <c r="DN307" s="14"/>
      <c r="DO307" s="14"/>
      <c r="DP307" s="14"/>
      <c r="DQ307" s="14"/>
      <c r="DR307" s="14"/>
      <c r="DS307" s="14"/>
      <c r="DT307" s="14"/>
      <c r="DU307" s="14"/>
      <c r="DV307" s="14"/>
      <c r="DW307" s="14"/>
      <c r="DX307" s="14"/>
      <c r="DY307" s="14"/>
      <c r="DZ307" s="14"/>
      <c r="EA307" s="14"/>
      <c r="EB307" s="14"/>
      <c r="EC307" s="14"/>
      <c r="ED307" s="14"/>
      <c r="EE307" s="14"/>
      <c r="EF307" s="14"/>
      <c r="EG307" s="14"/>
      <c r="EH307" s="14"/>
      <c r="EI307" s="14"/>
      <c r="EJ307" s="14"/>
      <c r="EK307" s="14"/>
      <c r="EL307" s="14"/>
      <c r="EM307" s="14"/>
      <c r="EN307" s="14"/>
      <c r="EO307" s="14"/>
      <c r="EP307" s="14"/>
      <c r="EQ307" s="14"/>
      <c r="ER307" s="14"/>
      <c r="ES307" s="14"/>
      <c r="ET307" s="14"/>
      <c r="EU307" s="14"/>
      <c r="EV307" s="14"/>
      <c r="EW307" s="14"/>
      <c r="EX307" s="14"/>
      <c r="EY307" s="14"/>
      <c r="EZ307" s="14"/>
      <c r="FA307" s="14"/>
      <c r="FB307" s="14"/>
      <c r="FC307" s="14"/>
      <c r="FD307" s="14"/>
      <c r="FE307" s="14"/>
      <c r="FF307" s="14"/>
      <c r="FG307" s="14"/>
      <c r="FH307" s="14"/>
      <c r="FI307" s="14"/>
      <c r="FJ307" s="14"/>
      <c r="FK307" s="14"/>
      <c r="FL307" s="14"/>
      <c r="FM307" s="14"/>
      <c r="FN307" s="14"/>
      <c r="FO307" s="14"/>
      <c r="FP307" s="14"/>
      <c r="FQ307" s="14"/>
      <c r="FR307" s="14"/>
      <c r="FS307" s="14"/>
      <c r="FT307" s="14"/>
      <c r="FU307" s="14"/>
      <c r="FV307" s="14"/>
      <c r="FW307" s="14"/>
      <c r="FX307" s="14"/>
      <c r="FY307" s="14"/>
      <c r="FZ307" s="14"/>
      <c r="GA307" s="14"/>
      <c r="GB307" s="14"/>
      <c r="GC307" s="14"/>
      <c r="GD307" s="14"/>
      <c r="GE307" s="14"/>
      <c r="GF307" s="14"/>
      <c r="GG307" s="14"/>
      <c r="GH307" s="14"/>
      <c r="GI307" s="14"/>
      <c r="GJ307" s="14"/>
      <c r="GK307" s="14"/>
      <c r="GL307" s="14"/>
      <c r="GM307" s="14"/>
      <c r="GN307" s="18"/>
      <c r="GO307" s="32"/>
      <c r="GP307" s="32"/>
      <c r="GQ307" s="32"/>
      <c r="GR307" s="32"/>
      <c r="GS307" s="32"/>
      <c r="GT307" s="32"/>
      <c r="GU307" s="32"/>
      <c r="GV307" s="32"/>
      <c r="GW307" s="32"/>
      <c r="GX307" s="32"/>
      <c r="GY307" s="32"/>
      <c r="GZ307" s="32"/>
      <c r="HA307" s="32"/>
      <c r="HB307" s="32"/>
      <c r="HC307" s="32"/>
      <c r="HD307" s="32"/>
      <c r="HE307" s="32"/>
      <c r="HF307" s="32"/>
      <c r="HG307" s="32"/>
      <c r="HH307" s="32"/>
      <c r="HI307" s="32"/>
      <c r="HJ307" s="32"/>
      <c r="HK307" s="32"/>
      <c r="HL307" s="32"/>
      <c r="HM307" s="32"/>
      <c r="HN307" s="32"/>
      <c r="HO307" s="32"/>
      <c r="HP307" s="32"/>
      <c r="HQ307" s="32"/>
      <c r="HR307" s="32"/>
      <c r="HS307" s="32"/>
      <c r="HT307" s="32"/>
      <c r="HU307" s="32"/>
      <c r="HV307" s="32"/>
      <c r="HW307" s="32"/>
      <c r="HX307" s="32"/>
      <c r="HY307" s="32"/>
      <c r="HZ307" s="32"/>
      <c r="IA307" s="32"/>
      <c r="IB307" s="32"/>
      <c r="IC307" s="32"/>
      <c r="ID307" s="32"/>
      <c r="IE307" s="32"/>
      <c r="IF307" s="32"/>
      <c r="IG307" s="32"/>
      <c r="IH307" s="32"/>
      <c r="II307" s="32"/>
      <c r="IJ307" s="32"/>
      <c r="IK307" s="32"/>
      <c r="IL307" s="32"/>
      <c r="IM307" s="32"/>
      <c r="IN307" s="32"/>
      <c r="IO307" s="32"/>
      <c r="IP307" s="32"/>
      <c r="IQ307" s="32"/>
      <c r="IR307" s="32"/>
      <c r="IS307" s="32"/>
      <c r="IT307" s="32"/>
      <c r="IU307" s="32"/>
      <c r="IV307" s="32"/>
      <c r="IW307" s="32"/>
      <c r="IX307" s="32"/>
      <c r="IY307" s="32"/>
      <c r="IZ307" s="32"/>
      <c r="JA307" s="32"/>
      <c r="JB307" s="32"/>
      <c r="JC307" s="32"/>
      <c r="JD307" s="32"/>
      <c r="JE307" s="32"/>
      <c r="JF307" s="32"/>
      <c r="JG307" s="32"/>
      <c r="JH307" s="32"/>
      <c r="JI307" s="32"/>
      <c r="JJ307" s="32"/>
      <c r="JK307" s="32"/>
      <c r="JL307" s="32"/>
      <c r="JM307" s="32"/>
      <c r="JN307" s="32"/>
      <c r="JO307" s="32"/>
      <c r="JP307" s="32"/>
      <c r="JQ307" s="32"/>
      <c r="JR307" s="32"/>
      <c r="JS307" s="34"/>
      <c r="JT307" s="2"/>
    </row>
    <row r="308" spans="1:280" x14ac:dyDescent="0.25">
      <c r="A308" s="13"/>
      <c r="B308" s="13"/>
      <c r="C308" s="18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21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26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8"/>
      <c r="DJ308" s="14"/>
      <c r="DK308" s="14"/>
      <c r="DL308" s="14"/>
      <c r="DM308" s="14"/>
      <c r="DN308" s="14"/>
      <c r="DO308" s="14"/>
      <c r="DP308" s="14"/>
      <c r="DQ308" s="14"/>
      <c r="DR308" s="14"/>
      <c r="DS308" s="14"/>
      <c r="DT308" s="14"/>
      <c r="DU308" s="14"/>
      <c r="DV308" s="14"/>
      <c r="DW308" s="14"/>
      <c r="DX308" s="14"/>
      <c r="DY308" s="14"/>
      <c r="DZ308" s="14"/>
      <c r="EA308" s="14"/>
      <c r="EB308" s="14"/>
      <c r="EC308" s="14"/>
      <c r="ED308" s="14"/>
      <c r="EE308" s="14"/>
      <c r="EF308" s="14"/>
      <c r="EG308" s="14"/>
      <c r="EH308" s="14"/>
      <c r="EI308" s="14"/>
      <c r="EJ308" s="14"/>
      <c r="EK308" s="14"/>
      <c r="EL308" s="14"/>
      <c r="EM308" s="14"/>
      <c r="EN308" s="14"/>
      <c r="EO308" s="14"/>
      <c r="EP308" s="14"/>
      <c r="EQ308" s="14"/>
      <c r="ER308" s="14"/>
      <c r="ES308" s="14"/>
      <c r="ET308" s="14"/>
      <c r="EU308" s="14"/>
      <c r="EV308" s="14"/>
      <c r="EW308" s="14"/>
      <c r="EX308" s="14"/>
      <c r="EY308" s="14"/>
      <c r="EZ308" s="14"/>
      <c r="FA308" s="14"/>
      <c r="FB308" s="14"/>
      <c r="FC308" s="14"/>
      <c r="FD308" s="14"/>
      <c r="FE308" s="14"/>
      <c r="FF308" s="14"/>
      <c r="FG308" s="14"/>
      <c r="FH308" s="14"/>
      <c r="FI308" s="14"/>
      <c r="FJ308" s="14"/>
      <c r="FK308" s="14"/>
      <c r="FL308" s="14"/>
      <c r="FM308" s="14"/>
      <c r="FN308" s="14"/>
      <c r="FO308" s="14"/>
      <c r="FP308" s="14"/>
      <c r="FQ308" s="14"/>
      <c r="FR308" s="14"/>
      <c r="FS308" s="14"/>
      <c r="FT308" s="14"/>
      <c r="FU308" s="14"/>
      <c r="FV308" s="14"/>
      <c r="FW308" s="14"/>
      <c r="FX308" s="14"/>
      <c r="FY308" s="14"/>
      <c r="FZ308" s="14"/>
      <c r="GA308" s="14"/>
      <c r="GB308" s="14"/>
      <c r="GC308" s="14"/>
      <c r="GD308" s="14"/>
      <c r="GE308" s="14"/>
      <c r="GF308" s="14"/>
      <c r="GG308" s="14"/>
      <c r="GH308" s="14"/>
      <c r="GI308" s="14"/>
      <c r="GJ308" s="14"/>
      <c r="GK308" s="14"/>
      <c r="GL308" s="14"/>
      <c r="GM308" s="14"/>
      <c r="GN308" s="18"/>
      <c r="GO308" s="32"/>
      <c r="GP308" s="32"/>
      <c r="GQ308" s="32"/>
      <c r="GR308" s="32"/>
      <c r="GS308" s="32"/>
      <c r="GT308" s="32"/>
      <c r="GU308" s="32"/>
      <c r="GV308" s="32"/>
      <c r="GW308" s="32"/>
      <c r="GX308" s="32"/>
      <c r="GY308" s="32"/>
      <c r="GZ308" s="32"/>
      <c r="HA308" s="32"/>
      <c r="HB308" s="32"/>
      <c r="HC308" s="32"/>
      <c r="HD308" s="32"/>
      <c r="HE308" s="32"/>
      <c r="HF308" s="32"/>
      <c r="HG308" s="32"/>
      <c r="HH308" s="32"/>
      <c r="HI308" s="32"/>
      <c r="HJ308" s="32"/>
      <c r="HK308" s="32"/>
      <c r="HL308" s="32"/>
      <c r="HM308" s="32"/>
      <c r="HN308" s="32"/>
      <c r="HO308" s="32"/>
      <c r="HP308" s="32"/>
      <c r="HQ308" s="32"/>
      <c r="HR308" s="32"/>
      <c r="HS308" s="32"/>
      <c r="HT308" s="32"/>
      <c r="HU308" s="32"/>
      <c r="HV308" s="32"/>
      <c r="HW308" s="32"/>
      <c r="HX308" s="32"/>
      <c r="HY308" s="32"/>
      <c r="HZ308" s="32"/>
      <c r="IA308" s="32"/>
      <c r="IB308" s="32"/>
      <c r="IC308" s="32"/>
      <c r="ID308" s="32"/>
      <c r="IE308" s="32"/>
      <c r="IF308" s="32"/>
      <c r="IG308" s="32"/>
      <c r="IH308" s="32"/>
      <c r="II308" s="32"/>
      <c r="IJ308" s="32"/>
      <c r="IK308" s="32"/>
      <c r="IL308" s="32"/>
      <c r="IM308" s="32"/>
      <c r="IN308" s="32"/>
      <c r="IO308" s="32"/>
      <c r="IP308" s="32"/>
      <c r="IQ308" s="32"/>
      <c r="IR308" s="32"/>
      <c r="IS308" s="32"/>
      <c r="IT308" s="32"/>
      <c r="IU308" s="32"/>
      <c r="IV308" s="32"/>
      <c r="IW308" s="32"/>
      <c r="IX308" s="32"/>
      <c r="IY308" s="32"/>
      <c r="IZ308" s="32"/>
      <c r="JA308" s="32"/>
      <c r="JB308" s="32"/>
      <c r="JC308" s="32"/>
      <c r="JD308" s="32"/>
      <c r="JE308" s="32"/>
      <c r="JF308" s="32"/>
      <c r="JG308" s="32"/>
      <c r="JH308" s="32"/>
      <c r="JI308" s="32"/>
      <c r="JJ308" s="32"/>
      <c r="JK308" s="32"/>
      <c r="JL308" s="32"/>
      <c r="JM308" s="32"/>
      <c r="JN308" s="32"/>
      <c r="JO308" s="32"/>
      <c r="JP308" s="32"/>
      <c r="JQ308" s="32"/>
      <c r="JR308" s="32"/>
      <c r="JS308" s="34"/>
      <c r="JT308" s="2"/>
    </row>
    <row r="309" spans="1:280" x14ac:dyDescent="0.25">
      <c r="A309" s="13"/>
      <c r="B309" s="13"/>
      <c r="C309" s="18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21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26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8"/>
      <c r="DJ309" s="14"/>
      <c r="DK309" s="14"/>
      <c r="DL309" s="14"/>
      <c r="DM309" s="14"/>
      <c r="DN309" s="14"/>
      <c r="DO309" s="14"/>
      <c r="DP309" s="14"/>
      <c r="DQ309" s="14"/>
      <c r="DR309" s="14"/>
      <c r="DS309" s="14"/>
      <c r="DT309" s="14"/>
      <c r="DU309" s="14"/>
      <c r="DV309" s="14"/>
      <c r="DW309" s="14"/>
      <c r="DX309" s="14"/>
      <c r="DY309" s="14"/>
      <c r="DZ309" s="14"/>
      <c r="EA309" s="14"/>
      <c r="EB309" s="14"/>
      <c r="EC309" s="14"/>
      <c r="ED309" s="14"/>
      <c r="EE309" s="14"/>
      <c r="EF309" s="14"/>
      <c r="EG309" s="14"/>
      <c r="EH309" s="14"/>
      <c r="EI309" s="14"/>
      <c r="EJ309" s="14"/>
      <c r="EK309" s="14"/>
      <c r="EL309" s="14"/>
      <c r="EM309" s="14"/>
      <c r="EN309" s="14"/>
      <c r="EO309" s="14"/>
      <c r="EP309" s="14"/>
      <c r="EQ309" s="14"/>
      <c r="ER309" s="14"/>
      <c r="ES309" s="14"/>
      <c r="ET309" s="14"/>
      <c r="EU309" s="14"/>
      <c r="EV309" s="14"/>
      <c r="EW309" s="14"/>
      <c r="EX309" s="14"/>
      <c r="EY309" s="14"/>
      <c r="EZ309" s="14"/>
      <c r="FA309" s="14"/>
      <c r="FB309" s="14"/>
      <c r="FC309" s="14"/>
      <c r="FD309" s="14"/>
      <c r="FE309" s="14"/>
      <c r="FF309" s="14"/>
      <c r="FG309" s="14"/>
      <c r="FH309" s="14"/>
      <c r="FI309" s="14"/>
      <c r="FJ309" s="14"/>
      <c r="FK309" s="14"/>
      <c r="FL309" s="14"/>
      <c r="FM309" s="14"/>
      <c r="FN309" s="14"/>
      <c r="FO309" s="14"/>
      <c r="FP309" s="14"/>
      <c r="FQ309" s="14"/>
      <c r="FR309" s="14"/>
      <c r="FS309" s="14"/>
      <c r="FT309" s="14"/>
      <c r="FU309" s="14"/>
      <c r="FV309" s="14"/>
      <c r="FW309" s="14"/>
      <c r="FX309" s="14"/>
      <c r="FY309" s="14"/>
      <c r="FZ309" s="14"/>
      <c r="GA309" s="14"/>
      <c r="GB309" s="14"/>
      <c r="GC309" s="14"/>
      <c r="GD309" s="14"/>
      <c r="GE309" s="14"/>
      <c r="GF309" s="14"/>
      <c r="GG309" s="14"/>
      <c r="GH309" s="14"/>
      <c r="GI309" s="14"/>
      <c r="GJ309" s="14"/>
      <c r="GK309" s="14"/>
      <c r="GL309" s="14"/>
      <c r="GM309" s="14"/>
      <c r="GN309" s="18"/>
      <c r="GO309" s="32"/>
      <c r="GP309" s="32"/>
      <c r="GQ309" s="32"/>
      <c r="GR309" s="32"/>
      <c r="GS309" s="32"/>
      <c r="GT309" s="32"/>
      <c r="GU309" s="32"/>
      <c r="GV309" s="32"/>
      <c r="GW309" s="32"/>
      <c r="GX309" s="32"/>
      <c r="GY309" s="32"/>
      <c r="GZ309" s="32"/>
      <c r="HA309" s="32"/>
      <c r="HB309" s="32"/>
      <c r="HC309" s="32"/>
      <c r="HD309" s="32"/>
      <c r="HE309" s="32"/>
      <c r="HF309" s="32"/>
      <c r="HG309" s="32"/>
      <c r="HH309" s="32"/>
      <c r="HI309" s="32"/>
      <c r="HJ309" s="32"/>
      <c r="HK309" s="32"/>
      <c r="HL309" s="32"/>
      <c r="HM309" s="32"/>
      <c r="HN309" s="32"/>
      <c r="HO309" s="32"/>
      <c r="HP309" s="32"/>
      <c r="HQ309" s="32"/>
      <c r="HR309" s="32"/>
      <c r="HS309" s="32"/>
      <c r="HT309" s="32"/>
      <c r="HU309" s="32"/>
      <c r="HV309" s="32"/>
      <c r="HW309" s="32"/>
      <c r="HX309" s="32"/>
      <c r="HY309" s="32"/>
      <c r="HZ309" s="32"/>
      <c r="IA309" s="32"/>
      <c r="IB309" s="32"/>
      <c r="IC309" s="32"/>
      <c r="ID309" s="32"/>
      <c r="IE309" s="32"/>
      <c r="IF309" s="32"/>
      <c r="IG309" s="32"/>
      <c r="IH309" s="32"/>
      <c r="II309" s="32"/>
      <c r="IJ309" s="32"/>
      <c r="IK309" s="32"/>
      <c r="IL309" s="32"/>
      <c r="IM309" s="32"/>
      <c r="IN309" s="32"/>
      <c r="IO309" s="32"/>
      <c r="IP309" s="32"/>
      <c r="IQ309" s="32"/>
      <c r="IR309" s="32"/>
      <c r="IS309" s="32"/>
      <c r="IT309" s="32"/>
      <c r="IU309" s="32"/>
      <c r="IV309" s="32"/>
      <c r="IW309" s="32"/>
      <c r="IX309" s="32"/>
      <c r="IY309" s="32"/>
      <c r="IZ309" s="32"/>
      <c r="JA309" s="32"/>
      <c r="JB309" s="32"/>
      <c r="JC309" s="32"/>
      <c r="JD309" s="32"/>
      <c r="JE309" s="32"/>
      <c r="JF309" s="32"/>
      <c r="JG309" s="32"/>
      <c r="JH309" s="32"/>
      <c r="JI309" s="32"/>
      <c r="JJ309" s="32"/>
      <c r="JK309" s="32"/>
      <c r="JL309" s="32"/>
      <c r="JM309" s="32"/>
      <c r="JN309" s="32"/>
      <c r="JO309" s="32"/>
      <c r="JP309" s="32"/>
      <c r="JQ309" s="32"/>
      <c r="JR309" s="32"/>
      <c r="JS309" s="34"/>
      <c r="JT309" s="2"/>
    </row>
    <row r="310" spans="1:280" x14ac:dyDescent="0.25">
      <c r="A310" s="13"/>
      <c r="B310" s="13"/>
      <c r="C310" s="18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21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26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  <c r="DI310" s="18"/>
      <c r="DJ310" s="14"/>
      <c r="DK310" s="14"/>
      <c r="DL310" s="14"/>
      <c r="DM310" s="14"/>
      <c r="DN310" s="14"/>
      <c r="DO310" s="14"/>
      <c r="DP310" s="14"/>
      <c r="DQ310" s="14"/>
      <c r="DR310" s="14"/>
      <c r="DS310" s="14"/>
      <c r="DT310" s="14"/>
      <c r="DU310" s="14"/>
      <c r="DV310" s="14"/>
      <c r="DW310" s="14"/>
      <c r="DX310" s="14"/>
      <c r="DY310" s="14"/>
      <c r="DZ310" s="14"/>
      <c r="EA310" s="14"/>
      <c r="EB310" s="14"/>
      <c r="EC310" s="14"/>
      <c r="ED310" s="14"/>
      <c r="EE310" s="14"/>
      <c r="EF310" s="14"/>
      <c r="EG310" s="14"/>
      <c r="EH310" s="14"/>
      <c r="EI310" s="14"/>
      <c r="EJ310" s="14"/>
      <c r="EK310" s="14"/>
      <c r="EL310" s="14"/>
      <c r="EM310" s="14"/>
      <c r="EN310" s="14"/>
      <c r="EO310" s="14"/>
      <c r="EP310" s="14"/>
      <c r="EQ310" s="14"/>
      <c r="ER310" s="14"/>
      <c r="ES310" s="14"/>
      <c r="ET310" s="14"/>
      <c r="EU310" s="14"/>
      <c r="EV310" s="14"/>
      <c r="EW310" s="14"/>
      <c r="EX310" s="14"/>
      <c r="EY310" s="14"/>
      <c r="EZ310" s="14"/>
      <c r="FA310" s="14"/>
      <c r="FB310" s="14"/>
      <c r="FC310" s="14"/>
      <c r="FD310" s="14"/>
      <c r="FE310" s="14"/>
      <c r="FF310" s="14"/>
      <c r="FG310" s="14"/>
      <c r="FH310" s="14"/>
      <c r="FI310" s="14"/>
      <c r="FJ310" s="14"/>
      <c r="FK310" s="14"/>
      <c r="FL310" s="14"/>
      <c r="FM310" s="14"/>
      <c r="FN310" s="14"/>
      <c r="FO310" s="14"/>
      <c r="FP310" s="14"/>
      <c r="FQ310" s="14"/>
      <c r="FR310" s="14"/>
      <c r="FS310" s="14"/>
      <c r="FT310" s="14"/>
      <c r="FU310" s="14"/>
      <c r="FV310" s="14"/>
      <c r="FW310" s="14"/>
      <c r="FX310" s="14"/>
      <c r="FY310" s="14"/>
      <c r="FZ310" s="14"/>
      <c r="GA310" s="14"/>
      <c r="GB310" s="14"/>
      <c r="GC310" s="14"/>
      <c r="GD310" s="14"/>
      <c r="GE310" s="14"/>
      <c r="GF310" s="14"/>
      <c r="GG310" s="14"/>
      <c r="GH310" s="14"/>
      <c r="GI310" s="14"/>
      <c r="GJ310" s="14"/>
      <c r="GK310" s="14"/>
      <c r="GL310" s="14"/>
      <c r="GM310" s="14"/>
      <c r="GN310" s="18"/>
      <c r="GO310" s="32"/>
      <c r="GP310" s="32"/>
      <c r="GQ310" s="32"/>
      <c r="GR310" s="32"/>
      <c r="GS310" s="32"/>
      <c r="GT310" s="32"/>
      <c r="GU310" s="32"/>
      <c r="GV310" s="32"/>
      <c r="GW310" s="32"/>
      <c r="GX310" s="32"/>
      <c r="GY310" s="32"/>
      <c r="GZ310" s="32"/>
      <c r="HA310" s="32"/>
      <c r="HB310" s="32"/>
      <c r="HC310" s="32"/>
      <c r="HD310" s="32"/>
      <c r="HE310" s="32"/>
      <c r="HF310" s="32"/>
      <c r="HG310" s="32"/>
      <c r="HH310" s="32"/>
      <c r="HI310" s="32"/>
      <c r="HJ310" s="32"/>
      <c r="HK310" s="32"/>
      <c r="HL310" s="32"/>
      <c r="HM310" s="32"/>
      <c r="HN310" s="32"/>
      <c r="HO310" s="32"/>
      <c r="HP310" s="32"/>
      <c r="HQ310" s="32"/>
      <c r="HR310" s="32"/>
      <c r="HS310" s="32"/>
      <c r="HT310" s="32"/>
      <c r="HU310" s="32"/>
      <c r="HV310" s="32"/>
      <c r="HW310" s="32"/>
      <c r="HX310" s="32"/>
      <c r="HY310" s="32"/>
      <c r="HZ310" s="32"/>
      <c r="IA310" s="32"/>
      <c r="IB310" s="32"/>
      <c r="IC310" s="32"/>
      <c r="ID310" s="32"/>
      <c r="IE310" s="32"/>
      <c r="IF310" s="32"/>
      <c r="IG310" s="32"/>
      <c r="IH310" s="32"/>
      <c r="II310" s="32"/>
      <c r="IJ310" s="32"/>
      <c r="IK310" s="32"/>
      <c r="IL310" s="32"/>
      <c r="IM310" s="32"/>
      <c r="IN310" s="32"/>
      <c r="IO310" s="32"/>
      <c r="IP310" s="32"/>
      <c r="IQ310" s="32"/>
      <c r="IR310" s="32"/>
      <c r="IS310" s="32"/>
      <c r="IT310" s="32"/>
      <c r="IU310" s="32"/>
      <c r="IV310" s="32"/>
      <c r="IW310" s="32"/>
      <c r="IX310" s="32"/>
      <c r="IY310" s="32"/>
      <c r="IZ310" s="32"/>
      <c r="JA310" s="32"/>
      <c r="JB310" s="32"/>
      <c r="JC310" s="32"/>
      <c r="JD310" s="32"/>
      <c r="JE310" s="32"/>
      <c r="JF310" s="32"/>
      <c r="JG310" s="32"/>
      <c r="JH310" s="32"/>
      <c r="JI310" s="32"/>
      <c r="JJ310" s="32"/>
      <c r="JK310" s="32"/>
      <c r="JL310" s="32"/>
      <c r="JM310" s="32"/>
      <c r="JN310" s="32"/>
      <c r="JO310" s="32"/>
      <c r="JP310" s="32"/>
      <c r="JQ310" s="32"/>
      <c r="JR310" s="32"/>
      <c r="JS310" s="34"/>
      <c r="JT310" s="2"/>
    </row>
    <row r="311" spans="1:280" x14ac:dyDescent="0.25">
      <c r="A311" s="13"/>
      <c r="B311" s="13"/>
      <c r="C311" s="18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21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26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  <c r="DI311" s="18"/>
      <c r="DJ311" s="14"/>
      <c r="DK311" s="14"/>
      <c r="DL311" s="14"/>
      <c r="DM311" s="14"/>
      <c r="DN311" s="14"/>
      <c r="DO311" s="14"/>
      <c r="DP311" s="14"/>
      <c r="DQ311" s="14"/>
      <c r="DR311" s="14"/>
      <c r="DS311" s="14"/>
      <c r="DT311" s="14"/>
      <c r="DU311" s="14"/>
      <c r="DV311" s="14"/>
      <c r="DW311" s="14"/>
      <c r="DX311" s="14"/>
      <c r="DY311" s="14"/>
      <c r="DZ311" s="14"/>
      <c r="EA311" s="14"/>
      <c r="EB311" s="14"/>
      <c r="EC311" s="14"/>
      <c r="ED311" s="14"/>
      <c r="EE311" s="14"/>
      <c r="EF311" s="14"/>
      <c r="EG311" s="14"/>
      <c r="EH311" s="14"/>
      <c r="EI311" s="14"/>
      <c r="EJ311" s="14"/>
      <c r="EK311" s="14"/>
      <c r="EL311" s="14"/>
      <c r="EM311" s="14"/>
      <c r="EN311" s="14"/>
      <c r="EO311" s="14"/>
      <c r="EP311" s="14"/>
      <c r="EQ311" s="14"/>
      <c r="ER311" s="14"/>
      <c r="ES311" s="14"/>
      <c r="ET311" s="14"/>
      <c r="EU311" s="14"/>
      <c r="EV311" s="14"/>
      <c r="EW311" s="14"/>
      <c r="EX311" s="14"/>
      <c r="EY311" s="14"/>
      <c r="EZ311" s="14"/>
      <c r="FA311" s="14"/>
      <c r="FB311" s="14"/>
      <c r="FC311" s="14"/>
      <c r="FD311" s="14"/>
      <c r="FE311" s="14"/>
      <c r="FF311" s="14"/>
      <c r="FG311" s="14"/>
      <c r="FH311" s="14"/>
      <c r="FI311" s="14"/>
      <c r="FJ311" s="14"/>
      <c r="FK311" s="14"/>
      <c r="FL311" s="14"/>
      <c r="FM311" s="14"/>
      <c r="FN311" s="14"/>
      <c r="FO311" s="14"/>
      <c r="FP311" s="14"/>
      <c r="FQ311" s="14"/>
      <c r="FR311" s="14"/>
      <c r="FS311" s="14"/>
      <c r="FT311" s="14"/>
      <c r="FU311" s="14"/>
      <c r="FV311" s="14"/>
      <c r="FW311" s="14"/>
      <c r="FX311" s="14"/>
      <c r="FY311" s="14"/>
      <c r="FZ311" s="14"/>
      <c r="GA311" s="14"/>
      <c r="GB311" s="14"/>
      <c r="GC311" s="14"/>
      <c r="GD311" s="14"/>
      <c r="GE311" s="14"/>
      <c r="GF311" s="14"/>
      <c r="GG311" s="14"/>
      <c r="GH311" s="14"/>
      <c r="GI311" s="14"/>
      <c r="GJ311" s="14"/>
      <c r="GK311" s="14"/>
      <c r="GL311" s="14"/>
      <c r="GM311" s="14"/>
      <c r="GN311" s="18"/>
      <c r="GO311" s="32"/>
      <c r="GP311" s="32"/>
      <c r="GQ311" s="32"/>
      <c r="GR311" s="32"/>
      <c r="GS311" s="32"/>
      <c r="GT311" s="32"/>
      <c r="GU311" s="32"/>
      <c r="GV311" s="32"/>
      <c r="GW311" s="32"/>
      <c r="GX311" s="32"/>
      <c r="GY311" s="32"/>
      <c r="GZ311" s="32"/>
      <c r="HA311" s="32"/>
      <c r="HB311" s="32"/>
      <c r="HC311" s="32"/>
      <c r="HD311" s="32"/>
      <c r="HE311" s="32"/>
      <c r="HF311" s="32"/>
      <c r="HG311" s="32"/>
      <c r="HH311" s="32"/>
      <c r="HI311" s="32"/>
      <c r="HJ311" s="32"/>
      <c r="HK311" s="32"/>
      <c r="HL311" s="32"/>
      <c r="HM311" s="32"/>
      <c r="HN311" s="32"/>
      <c r="HO311" s="32"/>
      <c r="HP311" s="32"/>
      <c r="HQ311" s="32"/>
      <c r="HR311" s="32"/>
      <c r="HS311" s="32"/>
      <c r="HT311" s="32"/>
      <c r="HU311" s="32"/>
      <c r="HV311" s="32"/>
      <c r="HW311" s="32"/>
      <c r="HX311" s="32"/>
      <c r="HY311" s="32"/>
      <c r="HZ311" s="32"/>
      <c r="IA311" s="32"/>
      <c r="IB311" s="32"/>
      <c r="IC311" s="32"/>
      <c r="ID311" s="32"/>
      <c r="IE311" s="32"/>
      <c r="IF311" s="32"/>
      <c r="IG311" s="32"/>
      <c r="IH311" s="32"/>
      <c r="II311" s="32"/>
      <c r="IJ311" s="32"/>
      <c r="IK311" s="32"/>
      <c r="IL311" s="32"/>
      <c r="IM311" s="32"/>
      <c r="IN311" s="32"/>
      <c r="IO311" s="32"/>
      <c r="IP311" s="32"/>
      <c r="IQ311" s="32"/>
      <c r="IR311" s="32"/>
      <c r="IS311" s="32"/>
      <c r="IT311" s="32"/>
      <c r="IU311" s="32"/>
      <c r="IV311" s="32"/>
      <c r="IW311" s="32"/>
      <c r="IX311" s="32"/>
      <c r="IY311" s="32"/>
      <c r="IZ311" s="32"/>
      <c r="JA311" s="32"/>
      <c r="JB311" s="32"/>
      <c r="JC311" s="32"/>
      <c r="JD311" s="32"/>
      <c r="JE311" s="32"/>
      <c r="JF311" s="32"/>
      <c r="JG311" s="32"/>
      <c r="JH311" s="32"/>
      <c r="JI311" s="32"/>
      <c r="JJ311" s="32"/>
      <c r="JK311" s="32"/>
      <c r="JL311" s="32"/>
      <c r="JM311" s="32"/>
      <c r="JN311" s="32"/>
      <c r="JO311" s="32"/>
      <c r="JP311" s="32"/>
      <c r="JQ311" s="32"/>
      <c r="JR311" s="32"/>
      <c r="JS311" s="34"/>
      <c r="JT311" s="2"/>
    </row>
    <row r="312" spans="1:280" x14ac:dyDescent="0.25">
      <c r="A312" s="13"/>
      <c r="B312" s="13"/>
      <c r="C312" s="18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21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26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8"/>
      <c r="DJ312" s="14"/>
      <c r="DK312" s="14"/>
      <c r="DL312" s="14"/>
      <c r="DM312" s="14"/>
      <c r="DN312" s="14"/>
      <c r="DO312" s="14"/>
      <c r="DP312" s="14"/>
      <c r="DQ312" s="14"/>
      <c r="DR312" s="14"/>
      <c r="DS312" s="14"/>
      <c r="DT312" s="14"/>
      <c r="DU312" s="14"/>
      <c r="DV312" s="14"/>
      <c r="DW312" s="14"/>
      <c r="DX312" s="14"/>
      <c r="DY312" s="14"/>
      <c r="DZ312" s="14"/>
      <c r="EA312" s="14"/>
      <c r="EB312" s="14"/>
      <c r="EC312" s="14"/>
      <c r="ED312" s="14"/>
      <c r="EE312" s="14"/>
      <c r="EF312" s="14"/>
      <c r="EG312" s="14"/>
      <c r="EH312" s="14"/>
      <c r="EI312" s="14"/>
      <c r="EJ312" s="14"/>
      <c r="EK312" s="14"/>
      <c r="EL312" s="14"/>
      <c r="EM312" s="14"/>
      <c r="EN312" s="14"/>
      <c r="EO312" s="14"/>
      <c r="EP312" s="14"/>
      <c r="EQ312" s="14"/>
      <c r="ER312" s="14"/>
      <c r="ES312" s="14"/>
      <c r="ET312" s="14"/>
      <c r="EU312" s="14"/>
      <c r="EV312" s="14"/>
      <c r="EW312" s="14"/>
      <c r="EX312" s="14"/>
      <c r="EY312" s="14"/>
      <c r="EZ312" s="14"/>
      <c r="FA312" s="14"/>
      <c r="FB312" s="14"/>
      <c r="FC312" s="14"/>
      <c r="FD312" s="14"/>
      <c r="FE312" s="14"/>
      <c r="FF312" s="14"/>
      <c r="FG312" s="14"/>
      <c r="FH312" s="14"/>
      <c r="FI312" s="14"/>
      <c r="FJ312" s="14"/>
      <c r="FK312" s="14"/>
      <c r="FL312" s="14"/>
      <c r="FM312" s="14"/>
      <c r="FN312" s="14"/>
      <c r="FO312" s="14"/>
      <c r="FP312" s="14"/>
      <c r="FQ312" s="14"/>
      <c r="FR312" s="14"/>
      <c r="FS312" s="14"/>
      <c r="FT312" s="14"/>
      <c r="FU312" s="14"/>
      <c r="FV312" s="14"/>
      <c r="FW312" s="14"/>
      <c r="FX312" s="14"/>
      <c r="FY312" s="14"/>
      <c r="FZ312" s="14"/>
      <c r="GA312" s="14"/>
      <c r="GB312" s="14"/>
      <c r="GC312" s="14"/>
      <c r="GD312" s="14"/>
      <c r="GE312" s="14"/>
      <c r="GF312" s="14"/>
      <c r="GG312" s="14"/>
      <c r="GH312" s="14"/>
      <c r="GI312" s="14"/>
      <c r="GJ312" s="14"/>
      <c r="GK312" s="14"/>
      <c r="GL312" s="14"/>
      <c r="GM312" s="14"/>
      <c r="GN312" s="18"/>
      <c r="GO312" s="32"/>
      <c r="GP312" s="32"/>
      <c r="GQ312" s="32"/>
      <c r="GR312" s="32"/>
      <c r="GS312" s="32"/>
      <c r="GT312" s="32"/>
      <c r="GU312" s="32"/>
      <c r="GV312" s="32"/>
      <c r="GW312" s="32"/>
      <c r="GX312" s="32"/>
      <c r="GY312" s="32"/>
      <c r="GZ312" s="32"/>
      <c r="HA312" s="32"/>
      <c r="HB312" s="32"/>
      <c r="HC312" s="32"/>
      <c r="HD312" s="32"/>
      <c r="HE312" s="32"/>
      <c r="HF312" s="32"/>
      <c r="HG312" s="32"/>
      <c r="HH312" s="32"/>
      <c r="HI312" s="32"/>
      <c r="HJ312" s="32"/>
      <c r="HK312" s="32"/>
      <c r="HL312" s="32"/>
      <c r="HM312" s="32"/>
      <c r="HN312" s="32"/>
      <c r="HO312" s="32"/>
      <c r="HP312" s="32"/>
      <c r="HQ312" s="32"/>
      <c r="HR312" s="32"/>
      <c r="HS312" s="32"/>
      <c r="HT312" s="32"/>
      <c r="HU312" s="32"/>
      <c r="HV312" s="32"/>
      <c r="HW312" s="32"/>
      <c r="HX312" s="32"/>
      <c r="HY312" s="32"/>
      <c r="HZ312" s="32"/>
      <c r="IA312" s="32"/>
      <c r="IB312" s="32"/>
      <c r="IC312" s="32"/>
      <c r="ID312" s="32"/>
      <c r="IE312" s="32"/>
      <c r="IF312" s="32"/>
      <c r="IG312" s="32"/>
      <c r="IH312" s="32"/>
      <c r="II312" s="32"/>
      <c r="IJ312" s="32"/>
      <c r="IK312" s="32"/>
      <c r="IL312" s="32"/>
      <c r="IM312" s="32"/>
      <c r="IN312" s="32"/>
      <c r="IO312" s="32"/>
      <c r="IP312" s="32"/>
      <c r="IQ312" s="32"/>
      <c r="IR312" s="32"/>
      <c r="IS312" s="32"/>
      <c r="IT312" s="32"/>
      <c r="IU312" s="32"/>
      <c r="IV312" s="32"/>
      <c r="IW312" s="32"/>
      <c r="IX312" s="32"/>
      <c r="IY312" s="32"/>
      <c r="IZ312" s="32"/>
      <c r="JA312" s="32"/>
      <c r="JB312" s="32"/>
      <c r="JC312" s="32"/>
      <c r="JD312" s="32"/>
      <c r="JE312" s="32"/>
      <c r="JF312" s="32"/>
      <c r="JG312" s="32"/>
      <c r="JH312" s="32"/>
      <c r="JI312" s="32"/>
      <c r="JJ312" s="32"/>
      <c r="JK312" s="32"/>
      <c r="JL312" s="32"/>
      <c r="JM312" s="32"/>
      <c r="JN312" s="32"/>
      <c r="JO312" s="32"/>
      <c r="JP312" s="32"/>
      <c r="JQ312" s="32"/>
      <c r="JR312" s="32"/>
      <c r="JS312" s="34"/>
      <c r="JT312" s="2"/>
    </row>
    <row r="313" spans="1:280" x14ac:dyDescent="0.25">
      <c r="A313" s="13"/>
      <c r="B313" s="13"/>
      <c r="C313" s="18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21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26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8"/>
      <c r="DJ313" s="14"/>
      <c r="DK313" s="14"/>
      <c r="DL313" s="14"/>
      <c r="DM313" s="14"/>
      <c r="DN313" s="14"/>
      <c r="DO313" s="14"/>
      <c r="DP313" s="14"/>
      <c r="DQ313" s="14"/>
      <c r="DR313" s="14"/>
      <c r="DS313" s="14"/>
      <c r="DT313" s="14"/>
      <c r="DU313" s="14"/>
      <c r="DV313" s="14"/>
      <c r="DW313" s="14"/>
      <c r="DX313" s="14"/>
      <c r="DY313" s="14"/>
      <c r="DZ313" s="14"/>
      <c r="EA313" s="14"/>
      <c r="EB313" s="14"/>
      <c r="EC313" s="14"/>
      <c r="ED313" s="14"/>
      <c r="EE313" s="14"/>
      <c r="EF313" s="14"/>
      <c r="EG313" s="14"/>
      <c r="EH313" s="14"/>
      <c r="EI313" s="14"/>
      <c r="EJ313" s="14"/>
      <c r="EK313" s="14"/>
      <c r="EL313" s="14"/>
      <c r="EM313" s="14"/>
      <c r="EN313" s="14"/>
      <c r="EO313" s="14"/>
      <c r="EP313" s="14"/>
      <c r="EQ313" s="14"/>
      <c r="ER313" s="14"/>
      <c r="ES313" s="14"/>
      <c r="ET313" s="14"/>
      <c r="EU313" s="14"/>
      <c r="EV313" s="14"/>
      <c r="EW313" s="14"/>
      <c r="EX313" s="14"/>
      <c r="EY313" s="14"/>
      <c r="EZ313" s="14"/>
      <c r="FA313" s="14"/>
      <c r="FB313" s="14"/>
      <c r="FC313" s="14"/>
      <c r="FD313" s="14"/>
      <c r="FE313" s="14"/>
      <c r="FF313" s="14"/>
      <c r="FG313" s="14"/>
      <c r="FH313" s="14"/>
      <c r="FI313" s="14"/>
      <c r="FJ313" s="14"/>
      <c r="FK313" s="14"/>
      <c r="FL313" s="14"/>
      <c r="FM313" s="14"/>
      <c r="FN313" s="14"/>
      <c r="FO313" s="14"/>
      <c r="FP313" s="14"/>
      <c r="FQ313" s="14"/>
      <c r="FR313" s="14"/>
      <c r="FS313" s="14"/>
      <c r="FT313" s="14"/>
      <c r="FU313" s="14"/>
      <c r="FV313" s="14"/>
      <c r="FW313" s="14"/>
      <c r="FX313" s="14"/>
      <c r="FY313" s="14"/>
      <c r="FZ313" s="14"/>
      <c r="GA313" s="14"/>
      <c r="GB313" s="14"/>
      <c r="GC313" s="14"/>
      <c r="GD313" s="14"/>
      <c r="GE313" s="14"/>
      <c r="GF313" s="14"/>
      <c r="GG313" s="14"/>
      <c r="GH313" s="14"/>
      <c r="GI313" s="14"/>
      <c r="GJ313" s="14"/>
      <c r="GK313" s="14"/>
      <c r="GL313" s="14"/>
      <c r="GM313" s="14"/>
      <c r="GN313" s="18"/>
      <c r="GO313" s="32"/>
      <c r="GP313" s="32"/>
      <c r="GQ313" s="32"/>
      <c r="GR313" s="32"/>
      <c r="GS313" s="32"/>
      <c r="GT313" s="32"/>
      <c r="GU313" s="32"/>
      <c r="GV313" s="32"/>
      <c r="GW313" s="32"/>
      <c r="GX313" s="32"/>
      <c r="GY313" s="32"/>
      <c r="GZ313" s="32"/>
      <c r="HA313" s="32"/>
      <c r="HB313" s="32"/>
      <c r="HC313" s="32"/>
      <c r="HD313" s="32"/>
      <c r="HE313" s="32"/>
      <c r="HF313" s="32"/>
      <c r="HG313" s="32"/>
      <c r="HH313" s="32"/>
      <c r="HI313" s="32"/>
      <c r="HJ313" s="32"/>
      <c r="HK313" s="32"/>
      <c r="HL313" s="32"/>
      <c r="HM313" s="32"/>
      <c r="HN313" s="32"/>
      <c r="HO313" s="32"/>
      <c r="HP313" s="32"/>
      <c r="HQ313" s="32"/>
      <c r="HR313" s="32"/>
      <c r="HS313" s="32"/>
      <c r="HT313" s="32"/>
      <c r="HU313" s="32"/>
      <c r="HV313" s="32"/>
      <c r="HW313" s="32"/>
      <c r="HX313" s="32"/>
      <c r="HY313" s="32"/>
      <c r="HZ313" s="32"/>
      <c r="IA313" s="32"/>
      <c r="IB313" s="32"/>
      <c r="IC313" s="32"/>
      <c r="ID313" s="32"/>
      <c r="IE313" s="32"/>
      <c r="IF313" s="32"/>
      <c r="IG313" s="32"/>
      <c r="IH313" s="32"/>
      <c r="II313" s="32"/>
      <c r="IJ313" s="32"/>
      <c r="IK313" s="32"/>
      <c r="IL313" s="32"/>
      <c r="IM313" s="32"/>
      <c r="IN313" s="32"/>
      <c r="IO313" s="32"/>
      <c r="IP313" s="32"/>
      <c r="IQ313" s="32"/>
      <c r="IR313" s="32"/>
      <c r="IS313" s="32"/>
      <c r="IT313" s="32"/>
      <c r="IU313" s="32"/>
      <c r="IV313" s="32"/>
      <c r="IW313" s="32"/>
      <c r="IX313" s="32"/>
      <c r="IY313" s="32"/>
      <c r="IZ313" s="32"/>
      <c r="JA313" s="32"/>
      <c r="JB313" s="32"/>
      <c r="JC313" s="32"/>
      <c r="JD313" s="32"/>
      <c r="JE313" s="32"/>
      <c r="JF313" s="32"/>
      <c r="JG313" s="32"/>
      <c r="JH313" s="32"/>
      <c r="JI313" s="32"/>
      <c r="JJ313" s="32"/>
      <c r="JK313" s="32"/>
      <c r="JL313" s="32"/>
      <c r="JM313" s="32"/>
      <c r="JN313" s="32"/>
      <c r="JO313" s="32"/>
      <c r="JP313" s="32"/>
      <c r="JQ313" s="32"/>
      <c r="JR313" s="32"/>
      <c r="JS313" s="34"/>
      <c r="JT313" s="2"/>
    </row>
    <row r="314" spans="1:280" x14ac:dyDescent="0.25">
      <c r="A314" s="13"/>
      <c r="B314" s="13"/>
      <c r="C314" s="18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21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26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8"/>
      <c r="DJ314" s="14"/>
      <c r="DK314" s="14"/>
      <c r="DL314" s="14"/>
      <c r="DM314" s="14"/>
      <c r="DN314" s="14"/>
      <c r="DO314" s="14"/>
      <c r="DP314" s="14"/>
      <c r="DQ314" s="14"/>
      <c r="DR314" s="14"/>
      <c r="DS314" s="14"/>
      <c r="DT314" s="14"/>
      <c r="DU314" s="14"/>
      <c r="DV314" s="14"/>
      <c r="DW314" s="14"/>
      <c r="DX314" s="14"/>
      <c r="DY314" s="14"/>
      <c r="DZ314" s="14"/>
      <c r="EA314" s="14"/>
      <c r="EB314" s="14"/>
      <c r="EC314" s="14"/>
      <c r="ED314" s="14"/>
      <c r="EE314" s="14"/>
      <c r="EF314" s="14"/>
      <c r="EG314" s="14"/>
      <c r="EH314" s="14"/>
      <c r="EI314" s="14"/>
      <c r="EJ314" s="14"/>
      <c r="EK314" s="14"/>
      <c r="EL314" s="14"/>
      <c r="EM314" s="14"/>
      <c r="EN314" s="14"/>
      <c r="EO314" s="14"/>
      <c r="EP314" s="14"/>
      <c r="EQ314" s="14"/>
      <c r="ER314" s="14"/>
      <c r="ES314" s="14"/>
      <c r="ET314" s="14"/>
      <c r="EU314" s="14"/>
      <c r="EV314" s="14"/>
      <c r="EW314" s="14"/>
      <c r="EX314" s="14"/>
      <c r="EY314" s="14"/>
      <c r="EZ314" s="14"/>
      <c r="FA314" s="14"/>
      <c r="FB314" s="14"/>
      <c r="FC314" s="14"/>
      <c r="FD314" s="14"/>
      <c r="FE314" s="14"/>
      <c r="FF314" s="14"/>
      <c r="FG314" s="14"/>
      <c r="FH314" s="14"/>
      <c r="FI314" s="14"/>
      <c r="FJ314" s="14"/>
      <c r="FK314" s="14"/>
      <c r="FL314" s="14"/>
      <c r="FM314" s="14"/>
      <c r="FN314" s="14"/>
      <c r="FO314" s="14"/>
      <c r="FP314" s="14"/>
      <c r="FQ314" s="14"/>
      <c r="FR314" s="14"/>
      <c r="FS314" s="14"/>
      <c r="FT314" s="14"/>
      <c r="FU314" s="14"/>
      <c r="FV314" s="14"/>
      <c r="FW314" s="14"/>
      <c r="FX314" s="14"/>
      <c r="FY314" s="14"/>
      <c r="FZ314" s="14"/>
      <c r="GA314" s="14"/>
      <c r="GB314" s="14"/>
      <c r="GC314" s="14"/>
      <c r="GD314" s="14"/>
      <c r="GE314" s="14"/>
      <c r="GF314" s="14"/>
      <c r="GG314" s="14"/>
      <c r="GH314" s="14"/>
      <c r="GI314" s="14"/>
      <c r="GJ314" s="14"/>
      <c r="GK314" s="14"/>
      <c r="GL314" s="14"/>
      <c r="GM314" s="14"/>
      <c r="GN314" s="18"/>
      <c r="GO314" s="32"/>
      <c r="GP314" s="32"/>
      <c r="GQ314" s="32"/>
      <c r="GR314" s="32"/>
      <c r="GS314" s="32"/>
      <c r="GT314" s="32"/>
      <c r="GU314" s="32"/>
      <c r="GV314" s="32"/>
      <c r="GW314" s="32"/>
      <c r="GX314" s="32"/>
      <c r="GY314" s="32"/>
      <c r="GZ314" s="32"/>
      <c r="HA314" s="32"/>
      <c r="HB314" s="32"/>
      <c r="HC314" s="32"/>
      <c r="HD314" s="32"/>
      <c r="HE314" s="32"/>
      <c r="HF314" s="32"/>
      <c r="HG314" s="32"/>
      <c r="HH314" s="32"/>
      <c r="HI314" s="32"/>
      <c r="HJ314" s="32"/>
      <c r="HK314" s="32"/>
      <c r="HL314" s="32"/>
      <c r="HM314" s="32"/>
      <c r="HN314" s="32"/>
      <c r="HO314" s="32"/>
      <c r="HP314" s="32"/>
      <c r="HQ314" s="32"/>
      <c r="HR314" s="32"/>
      <c r="HS314" s="32"/>
      <c r="HT314" s="32"/>
      <c r="HU314" s="32"/>
      <c r="HV314" s="32"/>
      <c r="HW314" s="32"/>
      <c r="HX314" s="32"/>
      <c r="HY314" s="32"/>
      <c r="HZ314" s="32"/>
      <c r="IA314" s="32"/>
      <c r="IB314" s="32"/>
      <c r="IC314" s="32"/>
      <c r="ID314" s="32"/>
      <c r="IE314" s="32"/>
      <c r="IF314" s="32"/>
      <c r="IG314" s="32"/>
      <c r="IH314" s="32"/>
      <c r="II314" s="32"/>
      <c r="IJ314" s="32"/>
      <c r="IK314" s="32"/>
      <c r="IL314" s="32"/>
      <c r="IM314" s="32"/>
      <c r="IN314" s="32"/>
      <c r="IO314" s="32"/>
      <c r="IP314" s="32"/>
      <c r="IQ314" s="32"/>
      <c r="IR314" s="32"/>
      <c r="IS314" s="32"/>
      <c r="IT314" s="32"/>
      <c r="IU314" s="32"/>
      <c r="IV314" s="32"/>
      <c r="IW314" s="32"/>
      <c r="IX314" s="32"/>
      <c r="IY314" s="32"/>
      <c r="IZ314" s="32"/>
      <c r="JA314" s="32"/>
      <c r="JB314" s="32"/>
      <c r="JC314" s="32"/>
      <c r="JD314" s="32"/>
      <c r="JE314" s="32"/>
      <c r="JF314" s="32"/>
      <c r="JG314" s="32"/>
      <c r="JH314" s="32"/>
      <c r="JI314" s="32"/>
      <c r="JJ314" s="32"/>
      <c r="JK314" s="32"/>
      <c r="JL314" s="32"/>
      <c r="JM314" s="32"/>
      <c r="JN314" s="32"/>
      <c r="JO314" s="32"/>
      <c r="JP314" s="32"/>
      <c r="JQ314" s="32"/>
      <c r="JR314" s="32"/>
      <c r="JS314" s="34"/>
      <c r="JT314" s="2"/>
    </row>
    <row r="315" spans="1:280" x14ac:dyDescent="0.25">
      <c r="A315" s="13"/>
      <c r="B315" s="13"/>
      <c r="C315" s="18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21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26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8"/>
      <c r="DJ315" s="14"/>
      <c r="DK315" s="14"/>
      <c r="DL315" s="14"/>
      <c r="DM315" s="14"/>
      <c r="DN315" s="14"/>
      <c r="DO315" s="14"/>
      <c r="DP315" s="14"/>
      <c r="DQ315" s="14"/>
      <c r="DR315" s="14"/>
      <c r="DS315" s="14"/>
      <c r="DT315" s="14"/>
      <c r="DU315" s="14"/>
      <c r="DV315" s="14"/>
      <c r="DW315" s="14"/>
      <c r="DX315" s="14"/>
      <c r="DY315" s="14"/>
      <c r="DZ315" s="14"/>
      <c r="EA315" s="14"/>
      <c r="EB315" s="14"/>
      <c r="EC315" s="14"/>
      <c r="ED315" s="14"/>
      <c r="EE315" s="14"/>
      <c r="EF315" s="14"/>
      <c r="EG315" s="14"/>
      <c r="EH315" s="14"/>
      <c r="EI315" s="14"/>
      <c r="EJ315" s="14"/>
      <c r="EK315" s="14"/>
      <c r="EL315" s="14"/>
      <c r="EM315" s="14"/>
      <c r="EN315" s="14"/>
      <c r="EO315" s="14"/>
      <c r="EP315" s="14"/>
      <c r="EQ315" s="14"/>
      <c r="ER315" s="14"/>
      <c r="ES315" s="14"/>
      <c r="ET315" s="14"/>
      <c r="EU315" s="14"/>
      <c r="EV315" s="14"/>
      <c r="EW315" s="14"/>
      <c r="EX315" s="14"/>
      <c r="EY315" s="14"/>
      <c r="EZ315" s="14"/>
      <c r="FA315" s="14"/>
      <c r="FB315" s="14"/>
      <c r="FC315" s="14"/>
      <c r="FD315" s="14"/>
      <c r="FE315" s="14"/>
      <c r="FF315" s="14"/>
      <c r="FG315" s="14"/>
      <c r="FH315" s="14"/>
      <c r="FI315" s="14"/>
      <c r="FJ315" s="14"/>
      <c r="FK315" s="14"/>
      <c r="FL315" s="14"/>
      <c r="FM315" s="14"/>
      <c r="FN315" s="14"/>
      <c r="FO315" s="14"/>
      <c r="FP315" s="14"/>
      <c r="FQ315" s="14"/>
      <c r="FR315" s="14"/>
      <c r="FS315" s="14"/>
      <c r="FT315" s="14"/>
      <c r="FU315" s="14"/>
      <c r="FV315" s="14"/>
      <c r="FW315" s="14"/>
      <c r="FX315" s="14"/>
      <c r="FY315" s="14"/>
      <c r="FZ315" s="14"/>
      <c r="GA315" s="14"/>
      <c r="GB315" s="14"/>
      <c r="GC315" s="14"/>
      <c r="GD315" s="14"/>
      <c r="GE315" s="14"/>
      <c r="GF315" s="14"/>
      <c r="GG315" s="14"/>
      <c r="GH315" s="14"/>
      <c r="GI315" s="14"/>
      <c r="GJ315" s="14"/>
      <c r="GK315" s="14"/>
      <c r="GL315" s="14"/>
      <c r="GM315" s="14"/>
      <c r="GN315" s="18"/>
      <c r="GO315" s="32"/>
      <c r="GP315" s="32"/>
      <c r="GQ315" s="32"/>
      <c r="GR315" s="32"/>
      <c r="GS315" s="32"/>
      <c r="GT315" s="32"/>
      <c r="GU315" s="32"/>
      <c r="GV315" s="32"/>
      <c r="GW315" s="32"/>
      <c r="GX315" s="32"/>
      <c r="GY315" s="32"/>
      <c r="GZ315" s="32"/>
      <c r="HA315" s="32"/>
      <c r="HB315" s="32"/>
      <c r="HC315" s="32"/>
      <c r="HD315" s="32"/>
      <c r="HE315" s="32"/>
      <c r="HF315" s="32"/>
      <c r="HG315" s="32"/>
      <c r="HH315" s="32"/>
      <c r="HI315" s="32"/>
      <c r="HJ315" s="32"/>
      <c r="HK315" s="32"/>
      <c r="HL315" s="32"/>
      <c r="HM315" s="32"/>
      <c r="HN315" s="32"/>
      <c r="HO315" s="32"/>
      <c r="HP315" s="32"/>
      <c r="HQ315" s="32"/>
      <c r="HR315" s="32"/>
      <c r="HS315" s="32"/>
      <c r="HT315" s="32"/>
      <c r="HU315" s="32"/>
      <c r="HV315" s="32"/>
      <c r="HW315" s="32"/>
      <c r="HX315" s="32"/>
      <c r="HY315" s="32"/>
      <c r="HZ315" s="32"/>
      <c r="IA315" s="32"/>
      <c r="IB315" s="32"/>
      <c r="IC315" s="32"/>
      <c r="ID315" s="32"/>
      <c r="IE315" s="32"/>
      <c r="IF315" s="32"/>
      <c r="IG315" s="32"/>
      <c r="IH315" s="32"/>
      <c r="II315" s="32"/>
      <c r="IJ315" s="32"/>
      <c r="IK315" s="32"/>
      <c r="IL315" s="32"/>
      <c r="IM315" s="32"/>
      <c r="IN315" s="32"/>
      <c r="IO315" s="32"/>
      <c r="IP315" s="32"/>
      <c r="IQ315" s="32"/>
      <c r="IR315" s="32"/>
      <c r="IS315" s="32"/>
      <c r="IT315" s="32"/>
      <c r="IU315" s="32"/>
      <c r="IV315" s="32"/>
      <c r="IW315" s="32"/>
      <c r="IX315" s="32"/>
      <c r="IY315" s="32"/>
      <c r="IZ315" s="32"/>
      <c r="JA315" s="32"/>
      <c r="JB315" s="32"/>
      <c r="JC315" s="32"/>
      <c r="JD315" s="32"/>
      <c r="JE315" s="32"/>
      <c r="JF315" s="32"/>
      <c r="JG315" s="32"/>
      <c r="JH315" s="32"/>
      <c r="JI315" s="32"/>
      <c r="JJ315" s="32"/>
      <c r="JK315" s="32"/>
      <c r="JL315" s="32"/>
      <c r="JM315" s="32"/>
      <c r="JN315" s="32"/>
      <c r="JO315" s="32"/>
      <c r="JP315" s="32"/>
      <c r="JQ315" s="32"/>
      <c r="JR315" s="32"/>
      <c r="JS315" s="34"/>
      <c r="JT315" s="2"/>
    </row>
    <row r="316" spans="1:280" x14ac:dyDescent="0.25">
      <c r="A316" s="13"/>
      <c r="B316" s="13"/>
      <c r="C316" s="18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21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26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8"/>
      <c r="DJ316" s="14"/>
      <c r="DK316" s="14"/>
      <c r="DL316" s="14"/>
      <c r="DM316" s="14"/>
      <c r="DN316" s="14"/>
      <c r="DO316" s="14"/>
      <c r="DP316" s="14"/>
      <c r="DQ316" s="14"/>
      <c r="DR316" s="14"/>
      <c r="DS316" s="14"/>
      <c r="DT316" s="14"/>
      <c r="DU316" s="14"/>
      <c r="DV316" s="14"/>
      <c r="DW316" s="14"/>
      <c r="DX316" s="14"/>
      <c r="DY316" s="14"/>
      <c r="DZ316" s="14"/>
      <c r="EA316" s="14"/>
      <c r="EB316" s="14"/>
      <c r="EC316" s="14"/>
      <c r="ED316" s="14"/>
      <c r="EE316" s="14"/>
      <c r="EF316" s="14"/>
      <c r="EG316" s="14"/>
      <c r="EH316" s="14"/>
      <c r="EI316" s="14"/>
      <c r="EJ316" s="14"/>
      <c r="EK316" s="14"/>
      <c r="EL316" s="14"/>
      <c r="EM316" s="14"/>
      <c r="EN316" s="14"/>
      <c r="EO316" s="14"/>
      <c r="EP316" s="14"/>
      <c r="EQ316" s="14"/>
      <c r="ER316" s="14"/>
      <c r="ES316" s="14"/>
      <c r="ET316" s="14"/>
      <c r="EU316" s="14"/>
      <c r="EV316" s="14"/>
      <c r="EW316" s="14"/>
      <c r="EX316" s="14"/>
      <c r="EY316" s="14"/>
      <c r="EZ316" s="14"/>
      <c r="FA316" s="14"/>
      <c r="FB316" s="14"/>
      <c r="FC316" s="14"/>
      <c r="FD316" s="14"/>
      <c r="FE316" s="14"/>
      <c r="FF316" s="14"/>
      <c r="FG316" s="14"/>
      <c r="FH316" s="14"/>
      <c r="FI316" s="14"/>
      <c r="FJ316" s="14"/>
      <c r="FK316" s="14"/>
      <c r="FL316" s="14"/>
      <c r="FM316" s="14"/>
      <c r="FN316" s="14"/>
      <c r="FO316" s="14"/>
      <c r="FP316" s="14"/>
      <c r="FQ316" s="14"/>
      <c r="FR316" s="14"/>
      <c r="FS316" s="14"/>
      <c r="FT316" s="14"/>
      <c r="FU316" s="14"/>
      <c r="FV316" s="14"/>
      <c r="FW316" s="14"/>
      <c r="FX316" s="14"/>
      <c r="FY316" s="14"/>
      <c r="FZ316" s="14"/>
      <c r="GA316" s="14"/>
      <c r="GB316" s="14"/>
      <c r="GC316" s="14"/>
      <c r="GD316" s="14"/>
      <c r="GE316" s="14"/>
      <c r="GF316" s="14"/>
      <c r="GG316" s="14"/>
      <c r="GH316" s="14"/>
      <c r="GI316" s="14"/>
      <c r="GJ316" s="14"/>
      <c r="GK316" s="14"/>
      <c r="GL316" s="14"/>
      <c r="GM316" s="14"/>
      <c r="GN316" s="18"/>
      <c r="GO316" s="32"/>
      <c r="GP316" s="32"/>
      <c r="GQ316" s="32"/>
      <c r="GR316" s="32"/>
      <c r="GS316" s="32"/>
      <c r="GT316" s="32"/>
      <c r="GU316" s="32"/>
      <c r="GV316" s="32"/>
      <c r="GW316" s="32"/>
      <c r="GX316" s="32"/>
      <c r="GY316" s="32"/>
      <c r="GZ316" s="32"/>
      <c r="HA316" s="32"/>
      <c r="HB316" s="32"/>
      <c r="HC316" s="32"/>
      <c r="HD316" s="32"/>
      <c r="HE316" s="32"/>
      <c r="HF316" s="32"/>
      <c r="HG316" s="32"/>
      <c r="HH316" s="32"/>
      <c r="HI316" s="32"/>
      <c r="HJ316" s="32"/>
      <c r="HK316" s="32"/>
      <c r="HL316" s="32"/>
      <c r="HM316" s="32"/>
      <c r="HN316" s="32"/>
      <c r="HO316" s="32"/>
      <c r="HP316" s="32"/>
      <c r="HQ316" s="32"/>
      <c r="HR316" s="32"/>
      <c r="HS316" s="32"/>
      <c r="HT316" s="32"/>
      <c r="HU316" s="32"/>
      <c r="HV316" s="32"/>
      <c r="HW316" s="32"/>
      <c r="HX316" s="32"/>
      <c r="HY316" s="32"/>
      <c r="HZ316" s="32"/>
      <c r="IA316" s="32"/>
      <c r="IB316" s="32"/>
      <c r="IC316" s="32"/>
      <c r="ID316" s="32"/>
      <c r="IE316" s="32"/>
      <c r="IF316" s="32"/>
      <c r="IG316" s="32"/>
      <c r="IH316" s="32"/>
      <c r="II316" s="32"/>
      <c r="IJ316" s="32"/>
      <c r="IK316" s="32"/>
      <c r="IL316" s="32"/>
      <c r="IM316" s="32"/>
      <c r="IN316" s="32"/>
      <c r="IO316" s="32"/>
      <c r="IP316" s="32"/>
      <c r="IQ316" s="32"/>
      <c r="IR316" s="32"/>
      <c r="IS316" s="32"/>
      <c r="IT316" s="32"/>
      <c r="IU316" s="32"/>
      <c r="IV316" s="32"/>
      <c r="IW316" s="32"/>
      <c r="IX316" s="32"/>
      <c r="IY316" s="32"/>
      <c r="IZ316" s="32"/>
      <c r="JA316" s="32"/>
      <c r="JB316" s="32"/>
      <c r="JC316" s="32"/>
      <c r="JD316" s="32"/>
      <c r="JE316" s="32"/>
      <c r="JF316" s="32"/>
      <c r="JG316" s="32"/>
      <c r="JH316" s="32"/>
      <c r="JI316" s="32"/>
      <c r="JJ316" s="32"/>
      <c r="JK316" s="32"/>
      <c r="JL316" s="32"/>
      <c r="JM316" s="32"/>
      <c r="JN316" s="32"/>
      <c r="JO316" s="32"/>
      <c r="JP316" s="32"/>
      <c r="JQ316" s="32"/>
      <c r="JR316" s="32"/>
      <c r="JS316" s="34"/>
      <c r="JT316" s="2"/>
    </row>
    <row r="317" spans="1:280" x14ac:dyDescent="0.25">
      <c r="A317" s="13"/>
      <c r="B317" s="13"/>
      <c r="C317" s="18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21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26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8"/>
      <c r="DJ317" s="14"/>
      <c r="DK317" s="14"/>
      <c r="DL317" s="14"/>
      <c r="DM317" s="14"/>
      <c r="DN317" s="14"/>
      <c r="DO317" s="14"/>
      <c r="DP317" s="14"/>
      <c r="DQ317" s="14"/>
      <c r="DR317" s="14"/>
      <c r="DS317" s="14"/>
      <c r="DT317" s="14"/>
      <c r="DU317" s="14"/>
      <c r="DV317" s="14"/>
      <c r="DW317" s="14"/>
      <c r="DX317" s="14"/>
      <c r="DY317" s="14"/>
      <c r="DZ317" s="14"/>
      <c r="EA317" s="14"/>
      <c r="EB317" s="14"/>
      <c r="EC317" s="14"/>
      <c r="ED317" s="14"/>
      <c r="EE317" s="14"/>
      <c r="EF317" s="14"/>
      <c r="EG317" s="14"/>
      <c r="EH317" s="14"/>
      <c r="EI317" s="14"/>
      <c r="EJ317" s="14"/>
      <c r="EK317" s="14"/>
      <c r="EL317" s="14"/>
      <c r="EM317" s="14"/>
      <c r="EN317" s="14"/>
      <c r="EO317" s="14"/>
      <c r="EP317" s="14"/>
      <c r="EQ317" s="14"/>
      <c r="ER317" s="14"/>
      <c r="ES317" s="14"/>
      <c r="ET317" s="14"/>
      <c r="EU317" s="14"/>
      <c r="EV317" s="14"/>
      <c r="EW317" s="14"/>
      <c r="EX317" s="14"/>
      <c r="EY317" s="14"/>
      <c r="EZ317" s="14"/>
      <c r="FA317" s="14"/>
      <c r="FB317" s="14"/>
      <c r="FC317" s="14"/>
      <c r="FD317" s="14"/>
      <c r="FE317" s="14"/>
      <c r="FF317" s="14"/>
      <c r="FG317" s="14"/>
      <c r="FH317" s="14"/>
      <c r="FI317" s="14"/>
      <c r="FJ317" s="14"/>
      <c r="FK317" s="14"/>
      <c r="FL317" s="14"/>
      <c r="FM317" s="14"/>
      <c r="FN317" s="14"/>
      <c r="FO317" s="14"/>
      <c r="FP317" s="14"/>
      <c r="FQ317" s="14"/>
      <c r="FR317" s="14"/>
      <c r="FS317" s="14"/>
      <c r="FT317" s="14"/>
      <c r="FU317" s="14"/>
      <c r="FV317" s="14"/>
      <c r="FW317" s="14"/>
      <c r="FX317" s="14"/>
      <c r="FY317" s="14"/>
      <c r="FZ317" s="14"/>
      <c r="GA317" s="14"/>
      <c r="GB317" s="14"/>
      <c r="GC317" s="14"/>
      <c r="GD317" s="14"/>
      <c r="GE317" s="14"/>
      <c r="GF317" s="14"/>
      <c r="GG317" s="14"/>
      <c r="GH317" s="14"/>
      <c r="GI317" s="14"/>
      <c r="GJ317" s="14"/>
      <c r="GK317" s="14"/>
      <c r="GL317" s="14"/>
      <c r="GM317" s="14"/>
      <c r="GN317" s="18"/>
      <c r="GO317" s="32"/>
      <c r="GP317" s="32"/>
      <c r="GQ317" s="32"/>
      <c r="GR317" s="32"/>
      <c r="GS317" s="32"/>
      <c r="GT317" s="32"/>
      <c r="GU317" s="32"/>
      <c r="GV317" s="32"/>
      <c r="GW317" s="32"/>
      <c r="GX317" s="32"/>
      <c r="GY317" s="32"/>
      <c r="GZ317" s="32"/>
      <c r="HA317" s="32"/>
      <c r="HB317" s="32"/>
      <c r="HC317" s="32"/>
      <c r="HD317" s="32"/>
      <c r="HE317" s="32"/>
      <c r="HF317" s="32"/>
      <c r="HG317" s="32"/>
      <c r="HH317" s="32"/>
      <c r="HI317" s="32"/>
      <c r="HJ317" s="32"/>
      <c r="HK317" s="32"/>
      <c r="HL317" s="32"/>
      <c r="HM317" s="32"/>
      <c r="HN317" s="32"/>
      <c r="HO317" s="32"/>
      <c r="HP317" s="32"/>
      <c r="HQ317" s="32"/>
      <c r="HR317" s="32"/>
      <c r="HS317" s="32"/>
      <c r="HT317" s="32"/>
      <c r="HU317" s="32"/>
      <c r="HV317" s="32"/>
      <c r="HW317" s="32"/>
      <c r="HX317" s="32"/>
      <c r="HY317" s="32"/>
      <c r="HZ317" s="32"/>
      <c r="IA317" s="32"/>
      <c r="IB317" s="32"/>
      <c r="IC317" s="32"/>
      <c r="ID317" s="32"/>
      <c r="IE317" s="32"/>
      <c r="IF317" s="32"/>
      <c r="IG317" s="32"/>
      <c r="IH317" s="32"/>
      <c r="II317" s="32"/>
      <c r="IJ317" s="32"/>
      <c r="IK317" s="32"/>
      <c r="IL317" s="32"/>
      <c r="IM317" s="32"/>
      <c r="IN317" s="32"/>
      <c r="IO317" s="32"/>
      <c r="IP317" s="32"/>
      <c r="IQ317" s="32"/>
      <c r="IR317" s="32"/>
      <c r="IS317" s="32"/>
      <c r="IT317" s="32"/>
      <c r="IU317" s="32"/>
      <c r="IV317" s="32"/>
      <c r="IW317" s="32"/>
      <c r="IX317" s="32"/>
      <c r="IY317" s="32"/>
      <c r="IZ317" s="32"/>
      <c r="JA317" s="32"/>
      <c r="JB317" s="32"/>
      <c r="JC317" s="32"/>
      <c r="JD317" s="32"/>
      <c r="JE317" s="32"/>
      <c r="JF317" s="32"/>
      <c r="JG317" s="32"/>
      <c r="JH317" s="32"/>
      <c r="JI317" s="32"/>
      <c r="JJ317" s="32"/>
      <c r="JK317" s="32"/>
      <c r="JL317" s="32"/>
      <c r="JM317" s="32"/>
      <c r="JN317" s="32"/>
      <c r="JO317" s="32"/>
      <c r="JP317" s="32"/>
      <c r="JQ317" s="32"/>
      <c r="JR317" s="32"/>
      <c r="JS317" s="34"/>
      <c r="JT317" s="2"/>
    </row>
    <row r="318" spans="1:280" x14ac:dyDescent="0.25">
      <c r="A318" s="13"/>
      <c r="B318" s="13"/>
      <c r="C318" s="18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21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26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8"/>
      <c r="DJ318" s="14"/>
      <c r="DK318" s="14"/>
      <c r="DL318" s="14"/>
      <c r="DM318" s="14"/>
      <c r="DN318" s="14"/>
      <c r="DO318" s="14"/>
      <c r="DP318" s="14"/>
      <c r="DQ318" s="14"/>
      <c r="DR318" s="14"/>
      <c r="DS318" s="14"/>
      <c r="DT318" s="14"/>
      <c r="DU318" s="14"/>
      <c r="DV318" s="14"/>
      <c r="DW318" s="14"/>
      <c r="DX318" s="14"/>
      <c r="DY318" s="14"/>
      <c r="DZ318" s="14"/>
      <c r="EA318" s="14"/>
      <c r="EB318" s="14"/>
      <c r="EC318" s="14"/>
      <c r="ED318" s="14"/>
      <c r="EE318" s="14"/>
      <c r="EF318" s="14"/>
      <c r="EG318" s="14"/>
      <c r="EH318" s="14"/>
      <c r="EI318" s="14"/>
      <c r="EJ318" s="14"/>
      <c r="EK318" s="14"/>
      <c r="EL318" s="14"/>
      <c r="EM318" s="14"/>
      <c r="EN318" s="14"/>
      <c r="EO318" s="14"/>
      <c r="EP318" s="14"/>
      <c r="EQ318" s="14"/>
      <c r="ER318" s="14"/>
      <c r="ES318" s="14"/>
      <c r="ET318" s="14"/>
      <c r="EU318" s="14"/>
      <c r="EV318" s="14"/>
      <c r="EW318" s="14"/>
      <c r="EX318" s="14"/>
      <c r="EY318" s="14"/>
      <c r="EZ318" s="14"/>
      <c r="FA318" s="14"/>
      <c r="FB318" s="14"/>
      <c r="FC318" s="14"/>
      <c r="FD318" s="14"/>
      <c r="FE318" s="14"/>
      <c r="FF318" s="14"/>
      <c r="FG318" s="14"/>
      <c r="FH318" s="14"/>
      <c r="FI318" s="14"/>
      <c r="FJ318" s="14"/>
      <c r="FK318" s="14"/>
      <c r="FL318" s="14"/>
      <c r="FM318" s="14"/>
      <c r="FN318" s="14"/>
      <c r="FO318" s="14"/>
      <c r="FP318" s="14"/>
      <c r="FQ318" s="14"/>
      <c r="FR318" s="14"/>
      <c r="FS318" s="14"/>
      <c r="FT318" s="14"/>
      <c r="FU318" s="14"/>
      <c r="FV318" s="14"/>
      <c r="FW318" s="14"/>
      <c r="FX318" s="14"/>
      <c r="FY318" s="14"/>
      <c r="FZ318" s="14"/>
      <c r="GA318" s="14"/>
      <c r="GB318" s="14"/>
      <c r="GC318" s="14"/>
      <c r="GD318" s="14"/>
      <c r="GE318" s="14"/>
      <c r="GF318" s="14"/>
      <c r="GG318" s="14"/>
      <c r="GH318" s="14"/>
      <c r="GI318" s="14"/>
      <c r="GJ318" s="14"/>
      <c r="GK318" s="14"/>
      <c r="GL318" s="14"/>
      <c r="GM318" s="14"/>
      <c r="GN318" s="18"/>
      <c r="GO318" s="32"/>
      <c r="GP318" s="32"/>
      <c r="GQ318" s="32"/>
      <c r="GR318" s="32"/>
      <c r="GS318" s="32"/>
      <c r="GT318" s="32"/>
      <c r="GU318" s="32"/>
      <c r="GV318" s="32"/>
      <c r="GW318" s="32"/>
      <c r="GX318" s="32"/>
      <c r="GY318" s="32"/>
      <c r="GZ318" s="32"/>
      <c r="HA318" s="32"/>
      <c r="HB318" s="32"/>
      <c r="HC318" s="32"/>
      <c r="HD318" s="32"/>
      <c r="HE318" s="32"/>
      <c r="HF318" s="32"/>
      <c r="HG318" s="32"/>
      <c r="HH318" s="32"/>
      <c r="HI318" s="32"/>
      <c r="HJ318" s="32"/>
      <c r="HK318" s="32"/>
      <c r="HL318" s="32"/>
      <c r="HM318" s="32"/>
      <c r="HN318" s="32"/>
      <c r="HO318" s="32"/>
      <c r="HP318" s="32"/>
      <c r="HQ318" s="32"/>
      <c r="HR318" s="32"/>
      <c r="HS318" s="32"/>
      <c r="HT318" s="32"/>
      <c r="HU318" s="32"/>
      <c r="HV318" s="32"/>
      <c r="HW318" s="32"/>
      <c r="HX318" s="32"/>
      <c r="HY318" s="32"/>
      <c r="HZ318" s="32"/>
      <c r="IA318" s="32"/>
      <c r="IB318" s="32"/>
      <c r="IC318" s="32"/>
      <c r="ID318" s="32"/>
      <c r="IE318" s="32"/>
      <c r="IF318" s="32"/>
      <c r="IG318" s="32"/>
      <c r="IH318" s="32"/>
      <c r="II318" s="32"/>
      <c r="IJ318" s="32"/>
      <c r="IK318" s="32"/>
      <c r="IL318" s="32"/>
      <c r="IM318" s="32"/>
      <c r="IN318" s="32"/>
      <c r="IO318" s="32"/>
      <c r="IP318" s="32"/>
      <c r="IQ318" s="32"/>
      <c r="IR318" s="32"/>
      <c r="IS318" s="32"/>
      <c r="IT318" s="32"/>
      <c r="IU318" s="32"/>
      <c r="IV318" s="32"/>
      <c r="IW318" s="32"/>
      <c r="IX318" s="32"/>
      <c r="IY318" s="32"/>
      <c r="IZ318" s="32"/>
      <c r="JA318" s="32"/>
      <c r="JB318" s="32"/>
      <c r="JC318" s="32"/>
      <c r="JD318" s="32"/>
      <c r="JE318" s="32"/>
      <c r="JF318" s="32"/>
      <c r="JG318" s="32"/>
      <c r="JH318" s="32"/>
      <c r="JI318" s="32"/>
      <c r="JJ318" s="32"/>
      <c r="JK318" s="32"/>
      <c r="JL318" s="32"/>
      <c r="JM318" s="32"/>
      <c r="JN318" s="32"/>
      <c r="JO318" s="32"/>
      <c r="JP318" s="32"/>
      <c r="JQ318" s="32"/>
      <c r="JR318" s="32"/>
      <c r="JS318" s="34"/>
      <c r="JT318" s="2"/>
    </row>
    <row r="319" spans="1:280" x14ac:dyDescent="0.25">
      <c r="A319" s="13"/>
      <c r="B319" s="13"/>
      <c r="C319" s="18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21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26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8"/>
      <c r="DJ319" s="14"/>
      <c r="DK319" s="14"/>
      <c r="DL319" s="14"/>
      <c r="DM319" s="14"/>
      <c r="DN319" s="14"/>
      <c r="DO319" s="14"/>
      <c r="DP319" s="14"/>
      <c r="DQ319" s="14"/>
      <c r="DR319" s="14"/>
      <c r="DS319" s="14"/>
      <c r="DT319" s="14"/>
      <c r="DU319" s="14"/>
      <c r="DV319" s="14"/>
      <c r="DW319" s="14"/>
      <c r="DX319" s="14"/>
      <c r="DY319" s="14"/>
      <c r="DZ319" s="14"/>
      <c r="EA319" s="14"/>
      <c r="EB319" s="14"/>
      <c r="EC319" s="14"/>
      <c r="ED319" s="14"/>
      <c r="EE319" s="14"/>
      <c r="EF319" s="14"/>
      <c r="EG319" s="14"/>
      <c r="EH319" s="14"/>
      <c r="EI319" s="14"/>
      <c r="EJ319" s="14"/>
      <c r="EK319" s="14"/>
      <c r="EL319" s="14"/>
      <c r="EM319" s="14"/>
      <c r="EN319" s="14"/>
      <c r="EO319" s="14"/>
      <c r="EP319" s="14"/>
      <c r="EQ319" s="14"/>
      <c r="ER319" s="14"/>
      <c r="ES319" s="14"/>
      <c r="ET319" s="14"/>
      <c r="EU319" s="14"/>
      <c r="EV319" s="14"/>
      <c r="EW319" s="14"/>
      <c r="EX319" s="14"/>
      <c r="EY319" s="14"/>
      <c r="EZ319" s="14"/>
      <c r="FA319" s="14"/>
      <c r="FB319" s="14"/>
      <c r="FC319" s="14"/>
      <c r="FD319" s="14"/>
      <c r="FE319" s="14"/>
      <c r="FF319" s="14"/>
      <c r="FG319" s="14"/>
      <c r="FH319" s="14"/>
      <c r="FI319" s="14"/>
      <c r="FJ319" s="14"/>
      <c r="FK319" s="14"/>
      <c r="FL319" s="14"/>
      <c r="FM319" s="14"/>
      <c r="FN319" s="14"/>
      <c r="FO319" s="14"/>
      <c r="FP319" s="14"/>
      <c r="FQ319" s="14"/>
      <c r="FR319" s="14"/>
      <c r="FS319" s="14"/>
      <c r="FT319" s="14"/>
      <c r="FU319" s="14"/>
      <c r="FV319" s="14"/>
      <c r="FW319" s="14"/>
      <c r="FX319" s="14"/>
      <c r="FY319" s="14"/>
      <c r="FZ319" s="14"/>
      <c r="GA319" s="14"/>
      <c r="GB319" s="14"/>
      <c r="GC319" s="14"/>
      <c r="GD319" s="14"/>
      <c r="GE319" s="14"/>
      <c r="GF319" s="14"/>
      <c r="GG319" s="14"/>
      <c r="GH319" s="14"/>
      <c r="GI319" s="14"/>
      <c r="GJ319" s="14"/>
      <c r="GK319" s="14"/>
      <c r="GL319" s="14"/>
      <c r="GM319" s="14"/>
      <c r="GN319" s="18"/>
      <c r="GO319" s="32"/>
      <c r="GP319" s="32"/>
      <c r="GQ319" s="32"/>
      <c r="GR319" s="32"/>
      <c r="GS319" s="32"/>
      <c r="GT319" s="32"/>
      <c r="GU319" s="32"/>
      <c r="GV319" s="32"/>
      <c r="GW319" s="32"/>
      <c r="GX319" s="32"/>
      <c r="GY319" s="32"/>
      <c r="GZ319" s="32"/>
      <c r="HA319" s="32"/>
      <c r="HB319" s="32"/>
      <c r="HC319" s="32"/>
      <c r="HD319" s="32"/>
      <c r="HE319" s="32"/>
      <c r="HF319" s="32"/>
      <c r="HG319" s="32"/>
      <c r="HH319" s="32"/>
      <c r="HI319" s="32"/>
      <c r="HJ319" s="32"/>
      <c r="HK319" s="32"/>
      <c r="HL319" s="32"/>
      <c r="HM319" s="32"/>
      <c r="HN319" s="32"/>
      <c r="HO319" s="32"/>
      <c r="HP319" s="32"/>
      <c r="HQ319" s="32"/>
      <c r="HR319" s="32"/>
      <c r="HS319" s="32"/>
      <c r="HT319" s="32"/>
      <c r="HU319" s="32"/>
      <c r="HV319" s="32"/>
      <c r="HW319" s="32"/>
      <c r="HX319" s="32"/>
      <c r="HY319" s="32"/>
      <c r="HZ319" s="32"/>
      <c r="IA319" s="32"/>
      <c r="IB319" s="32"/>
      <c r="IC319" s="32"/>
      <c r="ID319" s="32"/>
      <c r="IE319" s="32"/>
      <c r="IF319" s="32"/>
      <c r="IG319" s="32"/>
      <c r="IH319" s="32"/>
      <c r="II319" s="32"/>
      <c r="IJ319" s="32"/>
      <c r="IK319" s="32"/>
      <c r="IL319" s="32"/>
      <c r="IM319" s="32"/>
      <c r="IN319" s="32"/>
      <c r="IO319" s="32"/>
      <c r="IP319" s="32"/>
      <c r="IQ319" s="32"/>
      <c r="IR319" s="32"/>
      <c r="IS319" s="32"/>
      <c r="IT319" s="32"/>
      <c r="IU319" s="32"/>
      <c r="IV319" s="32"/>
      <c r="IW319" s="32"/>
      <c r="IX319" s="32"/>
      <c r="IY319" s="32"/>
      <c r="IZ319" s="32"/>
      <c r="JA319" s="32"/>
      <c r="JB319" s="32"/>
      <c r="JC319" s="32"/>
      <c r="JD319" s="32"/>
      <c r="JE319" s="32"/>
      <c r="JF319" s="32"/>
      <c r="JG319" s="32"/>
      <c r="JH319" s="32"/>
      <c r="JI319" s="32"/>
      <c r="JJ319" s="32"/>
      <c r="JK319" s="32"/>
      <c r="JL319" s="32"/>
      <c r="JM319" s="32"/>
      <c r="JN319" s="32"/>
      <c r="JO319" s="32"/>
      <c r="JP319" s="32"/>
      <c r="JQ319" s="32"/>
      <c r="JR319" s="32"/>
      <c r="JS319" s="34"/>
      <c r="JT319" s="2"/>
    </row>
    <row r="320" spans="1:280" x14ac:dyDescent="0.25">
      <c r="A320" s="13"/>
      <c r="B320" s="13"/>
      <c r="C320" s="18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21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26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8"/>
      <c r="DJ320" s="14"/>
      <c r="DK320" s="14"/>
      <c r="DL320" s="14"/>
      <c r="DM320" s="14"/>
      <c r="DN320" s="14"/>
      <c r="DO320" s="14"/>
      <c r="DP320" s="14"/>
      <c r="DQ320" s="14"/>
      <c r="DR320" s="14"/>
      <c r="DS320" s="14"/>
      <c r="DT320" s="14"/>
      <c r="DU320" s="14"/>
      <c r="DV320" s="14"/>
      <c r="DW320" s="14"/>
      <c r="DX320" s="14"/>
      <c r="DY320" s="14"/>
      <c r="DZ320" s="14"/>
      <c r="EA320" s="14"/>
      <c r="EB320" s="14"/>
      <c r="EC320" s="14"/>
      <c r="ED320" s="14"/>
      <c r="EE320" s="14"/>
      <c r="EF320" s="14"/>
      <c r="EG320" s="14"/>
      <c r="EH320" s="14"/>
      <c r="EI320" s="14"/>
      <c r="EJ320" s="14"/>
      <c r="EK320" s="14"/>
      <c r="EL320" s="14"/>
      <c r="EM320" s="14"/>
      <c r="EN320" s="14"/>
      <c r="EO320" s="14"/>
      <c r="EP320" s="14"/>
      <c r="EQ320" s="14"/>
      <c r="ER320" s="14"/>
      <c r="ES320" s="14"/>
      <c r="ET320" s="14"/>
      <c r="EU320" s="14"/>
      <c r="EV320" s="14"/>
      <c r="EW320" s="14"/>
      <c r="EX320" s="14"/>
      <c r="EY320" s="14"/>
      <c r="EZ320" s="14"/>
      <c r="FA320" s="14"/>
      <c r="FB320" s="14"/>
      <c r="FC320" s="14"/>
      <c r="FD320" s="14"/>
      <c r="FE320" s="14"/>
      <c r="FF320" s="14"/>
      <c r="FG320" s="14"/>
      <c r="FH320" s="14"/>
      <c r="FI320" s="14"/>
      <c r="FJ320" s="14"/>
      <c r="FK320" s="14"/>
      <c r="FL320" s="14"/>
      <c r="FM320" s="14"/>
      <c r="FN320" s="14"/>
      <c r="FO320" s="14"/>
      <c r="FP320" s="14"/>
      <c r="FQ320" s="14"/>
      <c r="FR320" s="14"/>
      <c r="FS320" s="14"/>
      <c r="FT320" s="14"/>
      <c r="FU320" s="14"/>
      <c r="FV320" s="14"/>
      <c r="FW320" s="14"/>
      <c r="FX320" s="14"/>
      <c r="FY320" s="14"/>
      <c r="FZ320" s="14"/>
      <c r="GA320" s="14"/>
      <c r="GB320" s="14"/>
      <c r="GC320" s="14"/>
      <c r="GD320" s="14"/>
      <c r="GE320" s="14"/>
      <c r="GF320" s="14"/>
      <c r="GG320" s="14"/>
      <c r="GH320" s="14"/>
      <c r="GI320" s="14"/>
      <c r="GJ320" s="14"/>
      <c r="GK320" s="14"/>
      <c r="GL320" s="14"/>
      <c r="GM320" s="14"/>
      <c r="GN320" s="18"/>
      <c r="GO320" s="32"/>
      <c r="GP320" s="32"/>
      <c r="GQ320" s="32"/>
      <c r="GR320" s="32"/>
      <c r="GS320" s="32"/>
      <c r="GT320" s="32"/>
      <c r="GU320" s="32"/>
      <c r="GV320" s="32"/>
      <c r="GW320" s="32"/>
      <c r="GX320" s="32"/>
      <c r="GY320" s="32"/>
      <c r="GZ320" s="32"/>
      <c r="HA320" s="32"/>
      <c r="HB320" s="32"/>
      <c r="HC320" s="32"/>
      <c r="HD320" s="32"/>
      <c r="HE320" s="32"/>
      <c r="HF320" s="32"/>
      <c r="HG320" s="32"/>
      <c r="HH320" s="32"/>
      <c r="HI320" s="32"/>
      <c r="HJ320" s="32"/>
      <c r="HK320" s="32"/>
      <c r="HL320" s="32"/>
      <c r="HM320" s="32"/>
      <c r="HN320" s="32"/>
      <c r="HO320" s="32"/>
      <c r="HP320" s="32"/>
      <c r="HQ320" s="32"/>
      <c r="HR320" s="32"/>
      <c r="HS320" s="32"/>
      <c r="HT320" s="32"/>
      <c r="HU320" s="32"/>
      <c r="HV320" s="32"/>
      <c r="HW320" s="32"/>
      <c r="HX320" s="32"/>
      <c r="HY320" s="32"/>
      <c r="HZ320" s="32"/>
      <c r="IA320" s="32"/>
      <c r="IB320" s="32"/>
      <c r="IC320" s="32"/>
      <c r="ID320" s="32"/>
      <c r="IE320" s="32"/>
      <c r="IF320" s="32"/>
      <c r="IG320" s="32"/>
      <c r="IH320" s="32"/>
      <c r="II320" s="32"/>
      <c r="IJ320" s="32"/>
      <c r="IK320" s="32"/>
      <c r="IL320" s="32"/>
      <c r="IM320" s="32"/>
      <c r="IN320" s="32"/>
      <c r="IO320" s="32"/>
      <c r="IP320" s="32"/>
      <c r="IQ320" s="32"/>
      <c r="IR320" s="32"/>
      <c r="IS320" s="32"/>
      <c r="IT320" s="32"/>
      <c r="IU320" s="32"/>
      <c r="IV320" s="32"/>
      <c r="IW320" s="32"/>
      <c r="IX320" s="32"/>
      <c r="IY320" s="32"/>
      <c r="IZ320" s="32"/>
      <c r="JA320" s="32"/>
      <c r="JB320" s="32"/>
      <c r="JC320" s="32"/>
      <c r="JD320" s="32"/>
      <c r="JE320" s="32"/>
      <c r="JF320" s="32"/>
      <c r="JG320" s="32"/>
      <c r="JH320" s="32"/>
      <c r="JI320" s="32"/>
      <c r="JJ320" s="32"/>
      <c r="JK320" s="32"/>
      <c r="JL320" s="32"/>
      <c r="JM320" s="32"/>
      <c r="JN320" s="32"/>
      <c r="JO320" s="32"/>
      <c r="JP320" s="32"/>
      <c r="JQ320" s="32"/>
      <c r="JR320" s="32"/>
      <c r="JS320" s="34"/>
      <c r="JT320" s="2"/>
    </row>
    <row r="321" spans="1:280" x14ac:dyDescent="0.25">
      <c r="A321" s="13"/>
      <c r="B321" s="13"/>
      <c r="C321" s="18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21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26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8"/>
      <c r="DJ321" s="14"/>
      <c r="DK321" s="14"/>
      <c r="DL321" s="14"/>
      <c r="DM321" s="14"/>
      <c r="DN321" s="14"/>
      <c r="DO321" s="14"/>
      <c r="DP321" s="14"/>
      <c r="DQ321" s="14"/>
      <c r="DR321" s="14"/>
      <c r="DS321" s="14"/>
      <c r="DT321" s="14"/>
      <c r="DU321" s="14"/>
      <c r="DV321" s="14"/>
      <c r="DW321" s="14"/>
      <c r="DX321" s="14"/>
      <c r="DY321" s="14"/>
      <c r="DZ321" s="14"/>
      <c r="EA321" s="14"/>
      <c r="EB321" s="14"/>
      <c r="EC321" s="14"/>
      <c r="ED321" s="14"/>
      <c r="EE321" s="14"/>
      <c r="EF321" s="14"/>
      <c r="EG321" s="14"/>
      <c r="EH321" s="14"/>
      <c r="EI321" s="14"/>
      <c r="EJ321" s="14"/>
      <c r="EK321" s="14"/>
      <c r="EL321" s="14"/>
      <c r="EM321" s="14"/>
      <c r="EN321" s="14"/>
      <c r="EO321" s="14"/>
      <c r="EP321" s="14"/>
      <c r="EQ321" s="14"/>
      <c r="ER321" s="14"/>
      <c r="ES321" s="14"/>
      <c r="ET321" s="14"/>
      <c r="EU321" s="14"/>
      <c r="EV321" s="14"/>
      <c r="EW321" s="14"/>
      <c r="EX321" s="14"/>
      <c r="EY321" s="14"/>
      <c r="EZ321" s="14"/>
      <c r="FA321" s="14"/>
      <c r="FB321" s="14"/>
      <c r="FC321" s="14"/>
      <c r="FD321" s="14"/>
      <c r="FE321" s="14"/>
      <c r="FF321" s="14"/>
      <c r="FG321" s="14"/>
      <c r="FH321" s="14"/>
      <c r="FI321" s="14"/>
      <c r="FJ321" s="14"/>
      <c r="FK321" s="14"/>
      <c r="FL321" s="14"/>
      <c r="FM321" s="14"/>
      <c r="FN321" s="14"/>
      <c r="FO321" s="14"/>
      <c r="FP321" s="14"/>
      <c r="FQ321" s="14"/>
      <c r="FR321" s="14"/>
      <c r="FS321" s="14"/>
      <c r="FT321" s="14"/>
      <c r="FU321" s="14"/>
      <c r="FV321" s="14"/>
      <c r="FW321" s="14"/>
      <c r="FX321" s="14"/>
      <c r="FY321" s="14"/>
      <c r="FZ321" s="14"/>
      <c r="GA321" s="14"/>
      <c r="GB321" s="14"/>
      <c r="GC321" s="14"/>
      <c r="GD321" s="14"/>
      <c r="GE321" s="14"/>
      <c r="GF321" s="14"/>
      <c r="GG321" s="14"/>
      <c r="GH321" s="14"/>
      <c r="GI321" s="14"/>
      <c r="GJ321" s="14"/>
      <c r="GK321" s="14"/>
      <c r="GL321" s="14"/>
      <c r="GM321" s="14"/>
      <c r="GN321" s="18"/>
      <c r="GO321" s="32"/>
      <c r="GP321" s="32"/>
      <c r="GQ321" s="32"/>
      <c r="GR321" s="32"/>
      <c r="GS321" s="32"/>
      <c r="GT321" s="32"/>
      <c r="GU321" s="32"/>
      <c r="GV321" s="32"/>
      <c r="GW321" s="32"/>
      <c r="GX321" s="32"/>
      <c r="GY321" s="32"/>
      <c r="GZ321" s="32"/>
      <c r="HA321" s="32"/>
      <c r="HB321" s="32"/>
      <c r="HC321" s="32"/>
      <c r="HD321" s="32"/>
      <c r="HE321" s="32"/>
      <c r="HF321" s="32"/>
      <c r="HG321" s="32"/>
      <c r="HH321" s="32"/>
      <c r="HI321" s="32"/>
      <c r="HJ321" s="32"/>
      <c r="HK321" s="32"/>
      <c r="HL321" s="32"/>
      <c r="HM321" s="32"/>
      <c r="HN321" s="32"/>
      <c r="HO321" s="32"/>
      <c r="HP321" s="32"/>
      <c r="HQ321" s="32"/>
      <c r="HR321" s="32"/>
      <c r="HS321" s="32"/>
      <c r="HT321" s="32"/>
      <c r="HU321" s="32"/>
      <c r="HV321" s="32"/>
      <c r="HW321" s="32"/>
      <c r="HX321" s="32"/>
      <c r="HY321" s="32"/>
      <c r="HZ321" s="32"/>
      <c r="IA321" s="32"/>
      <c r="IB321" s="32"/>
      <c r="IC321" s="32"/>
      <c r="ID321" s="32"/>
      <c r="IE321" s="32"/>
      <c r="IF321" s="32"/>
      <c r="IG321" s="32"/>
      <c r="IH321" s="32"/>
      <c r="II321" s="32"/>
      <c r="IJ321" s="32"/>
      <c r="IK321" s="32"/>
      <c r="IL321" s="32"/>
      <c r="IM321" s="32"/>
      <c r="IN321" s="32"/>
      <c r="IO321" s="32"/>
      <c r="IP321" s="32"/>
      <c r="IQ321" s="32"/>
      <c r="IR321" s="32"/>
      <c r="IS321" s="32"/>
      <c r="IT321" s="32"/>
      <c r="IU321" s="32"/>
      <c r="IV321" s="32"/>
      <c r="IW321" s="32"/>
      <c r="IX321" s="32"/>
      <c r="IY321" s="32"/>
      <c r="IZ321" s="32"/>
      <c r="JA321" s="32"/>
      <c r="JB321" s="32"/>
      <c r="JC321" s="32"/>
      <c r="JD321" s="32"/>
      <c r="JE321" s="32"/>
      <c r="JF321" s="32"/>
      <c r="JG321" s="32"/>
      <c r="JH321" s="32"/>
      <c r="JI321" s="32"/>
      <c r="JJ321" s="32"/>
      <c r="JK321" s="32"/>
      <c r="JL321" s="32"/>
      <c r="JM321" s="32"/>
      <c r="JN321" s="32"/>
      <c r="JO321" s="32"/>
      <c r="JP321" s="32"/>
      <c r="JQ321" s="32"/>
      <c r="JR321" s="32"/>
      <c r="JS321" s="34"/>
      <c r="JT321" s="2"/>
    </row>
    <row r="322" spans="1:280" x14ac:dyDescent="0.25">
      <c r="A322" s="13"/>
      <c r="B322" s="13"/>
      <c r="C322" s="18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21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26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8"/>
      <c r="DJ322" s="14"/>
      <c r="DK322" s="14"/>
      <c r="DL322" s="14"/>
      <c r="DM322" s="14"/>
      <c r="DN322" s="14"/>
      <c r="DO322" s="14"/>
      <c r="DP322" s="14"/>
      <c r="DQ322" s="14"/>
      <c r="DR322" s="14"/>
      <c r="DS322" s="14"/>
      <c r="DT322" s="14"/>
      <c r="DU322" s="14"/>
      <c r="DV322" s="14"/>
      <c r="DW322" s="14"/>
      <c r="DX322" s="14"/>
      <c r="DY322" s="14"/>
      <c r="DZ322" s="14"/>
      <c r="EA322" s="14"/>
      <c r="EB322" s="14"/>
      <c r="EC322" s="14"/>
      <c r="ED322" s="14"/>
      <c r="EE322" s="14"/>
      <c r="EF322" s="14"/>
      <c r="EG322" s="14"/>
      <c r="EH322" s="14"/>
      <c r="EI322" s="14"/>
      <c r="EJ322" s="14"/>
      <c r="EK322" s="14"/>
      <c r="EL322" s="14"/>
      <c r="EM322" s="14"/>
      <c r="EN322" s="14"/>
      <c r="EO322" s="14"/>
      <c r="EP322" s="14"/>
      <c r="EQ322" s="14"/>
      <c r="ER322" s="14"/>
      <c r="ES322" s="14"/>
      <c r="ET322" s="14"/>
      <c r="EU322" s="14"/>
      <c r="EV322" s="14"/>
      <c r="EW322" s="14"/>
      <c r="EX322" s="14"/>
      <c r="EY322" s="14"/>
      <c r="EZ322" s="14"/>
      <c r="FA322" s="14"/>
      <c r="FB322" s="14"/>
      <c r="FC322" s="14"/>
      <c r="FD322" s="14"/>
      <c r="FE322" s="14"/>
      <c r="FF322" s="14"/>
      <c r="FG322" s="14"/>
      <c r="FH322" s="14"/>
      <c r="FI322" s="14"/>
      <c r="FJ322" s="14"/>
      <c r="FK322" s="14"/>
      <c r="FL322" s="14"/>
      <c r="FM322" s="14"/>
      <c r="FN322" s="14"/>
      <c r="FO322" s="14"/>
      <c r="FP322" s="14"/>
      <c r="FQ322" s="14"/>
      <c r="FR322" s="14"/>
      <c r="FS322" s="14"/>
      <c r="FT322" s="14"/>
      <c r="FU322" s="14"/>
      <c r="FV322" s="14"/>
      <c r="FW322" s="14"/>
      <c r="FX322" s="14"/>
      <c r="FY322" s="14"/>
      <c r="FZ322" s="14"/>
      <c r="GA322" s="14"/>
      <c r="GB322" s="14"/>
      <c r="GC322" s="14"/>
      <c r="GD322" s="14"/>
      <c r="GE322" s="14"/>
      <c r="GF322" s="14"/>
      <c r="GG322" s="14"/>
      <c r="GH322" s="14"/>
      <c r="GI322" s="14"/>
      <c r="GJ322" s="14"/>
      <c r="GK322" s="14"/>
      <c r="GL322" s="14"/>
      <c r="GM322" s="14"/>
      <c r="GN322" s="18"/>
      <c r="GO322" s="32"/>
      <c r="GP322" s="32"/>
      <c r="GQ322" s="32"/>
      <c r="GR322" s="32"/>
      <c r="GS322" s="32"/>
      <c r="GT322" s="32"/>
      <c r="GU322" s="32"/>
      <c r="GV322" s="32"/>
      <c r="GW322" s="32"/>
      <c r="GX322" s="32"/>
      <c r="GY322" s="32"/>
      <c r="GZ322" s="32"/>
      <c r="HA322" s="32"/>
      <c r="HB322" s="32"/>
      <c r="HC322" s="32"/>
      <c r="HD322" s="32"/>
      <c r="HE322" s="32"/>
      <c r="HF322" s="32"/>
      <c r="HG322" s="32"/>
      <c r="HH322" s="32"/>
      <c r="HI322" s="32"/>
      <c r="HJ322" s="32"/>
      <c r="HK322" s="32"/>
      <c r="HL322" s="32"/>
      <c r="HM322" s="32"/>
      <c r="HN322" s="32"/>
      <c r="HO322" s="32"/>
      <c r="HP322" s="32"/>
      <c r="HQ322" s="32"/>
      <c r="HR322" s="32"/>
      <c r="HS322" s="32"/>
      <c r="HT322" s="32"/>
      <c r="HU322" s="32"/>
      <c r="HV322" s="32"/>
      <c r="HW322" s="32"/>
      <c r="HX322" s="32"/>
      <c r="HY322" s="32"/>
      <c r="HZ322" s="32"/>
      <c r="IA322" s="32"/>
      <c r="IB322" s="32"/>
      <c r="IC322" s="32"/>
      <c r="ID322" s="32"/>
      <c r="IE322" s="32"/>
      <c r="IF322" s="32"/>
      <c r="IG322" s="32"/>
      <c r="IH322" s="32"/>
      <c r="II322" s="32"/>
      <c r="IJ322" s="32"/>
      <c r="IK322" s="32"/>
      <c r="IL322" s="32"/>
      <c r="IM322" s="32"/>
      <c r="IN322" s="32"/>
      <c r="IO322" s="32"/>
      <c r="IP322" s="32"/>
      <c r="IQ322" s="32"/>
      <c r="IR322" s="32"/>
      <c r="IS322" s="32"/>
      <c r="IT322" s="32"/>
      <c r="IU322" s="32"/>
      <c r="IV322" s="32"/>
      <c r="IW322" s="32"/>
      <c r="IX322" s="32"/>
      <c r="IY322" s="32"/>
      <c r="IZ322" s="32"/>
      <c r="JA322" s="32"/>
      <c r="JB322" s="32"/>
      <c r="JC322" s="32"/>
      <c r="JD322" s="32"/>
      <c r="JE322" s="32"/>
      <c r="JF322" s="32"/>
      <c r="JG322" s="32"/>
      <c r="JH322" s="32"/>
      <c r="JI322" s="32"/>
      <c r="JJ322" s="32"/>
      <c r="JK322" s="32"/>
      <c r="JL322" s="32"/>
      <c r="JM322" s="32"/>
      <c r="JN322" s="32"/>
      <c r="JO322" s="32"/>
      <c r="JP322" s="32"/>
      <c r="JQ322" s="32"/>
      <c r="JR322" s="32"/>
      <c r="JS322" s="34"/>
      <c r="JT322" s="2"/>
    </row>
    <row r="323" spans="1:280" x14ac:dyDescent="0.25">
      <c r="A323" s="13"/>
      <c r="B323" s="13"/>
      <c r="C323" s="18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21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26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8"/>
      <c r="DJ323" s="14"/>
      <c r="DK323" s="14"/>
      <c r="DL323" s="14"/>
      <c r="DM323" s="14"/>
      <c r="DN323" s="14"/>
      <c r="DO323" s="14"/>
      <c r="DP323" s="14"/>
      <c r="DQ323" s="14"/>
      <c r="DR323" s="14"/>
      <c r="DS323" s="14"/>
      <c r="DT323" s="14"/>
      <c r="DU323" s="14"/>
      <c r="DV323" s="14"/>
      <c r="DW323" s="14"/>
      <c r="DX323" s="14"/>
      <c r="DY323" s="14"/>
      <c r="DZ323" s="14"/>
      <c r="EA323" s="14"/>
      <c r="EB323" s="14"/>
      <c r="EC323" s="14"/>
      <c r="ED323" s="14"/>
      <c r="EE323" s="14"/>
      <c r="EF323" s="14"/>
      <c r="EG323" s="14"/>
      <c r="EH323" s="14"/>
      <c r="EI323" s="14"/>
      <c r="EJ323" s="14"/>
      <c r="EK323" s="14"/>
      <c r="EL323" s="14"/>
      <c r="EM323" s="14"/>
      <c r="EN323" s="14"/>
      <c r="EO323" s="14"/>
      <c r="EP323" s="14"/>
      <c r="EQ323" s="14"/>
      <c r="ER323" s="14"/>
      <c r="ES323" s="14"/>
      <c r="ET323" s="14"/>
      <c r="EU323" s="14"/>
      <c r="EV323" s="14"/>
      <c r="EW323" s="14"/>
      <c r="EX323" s="14"/>
      <c r="EY323" s="14"/>
      <c r="EZ323" s="14"/>
      <c r="FA323" s="14"/>
      <c r="FB323" s="14"/>
      <c r="FC323" s="14"/>
      <c r="FD323" s="14"/>
      <c r="FE323" s="14"/>
      <c r="FF323" s="14"/>
      <c r="FG323" s="14"/>
      <c r="FH323" s="14"/>
      <c r="FI323" s="14"/>
      <c r="FJ323" s="14"/>
      <c r="FK323" s="14"/>
      <c r="FL323" s="14"/>
      <c r="FM323" s="14"/>
      <c r="FN323" s="14"/>
      <c r="FO323" s="14"/>
      <c r="FP323" s="14"/>
      <c r="FQ323" s="14"/>
      <c r="FR323" s="14"/>
      <c r="FS323" s="14"/>
      <c r="FT323" s="14"/>
      <c r="FU323" s="14"/>
      <c r="FV323" s="14"/>
      <c r="FW323" s="14"/>
      <c r="FX323" s="14"/>
      <c r="FY323" s="14"/>
      <c r="FZ323" s="14"/>
      <c r="GA323" s="14"/>
      <c r="GB323" s="14"/>
      <c r="GC323" s="14"/>
      <c r="GD323" s="14"/>
      <c r="GE323" s="14"/>
      <c r="GF323" s="14"/>
      <c r="GG323" s="14"/>
      <c r="GH323" s="14"/>
      <c r="GI323" s="14"/>
      <c r="GJ323" s="14"/>
      <c r="GK323" s="14"/>
      <c r="GL323" s="14"/>
      <c r="GM323" s="14"/>
      <c r="GN323" s="18"/>
      <c r="GO323" s="32"/>
      <c r="GP323" s="32"/>
      <c r="GQ323" s="32"/>
      <c r="GR323" s="32"/>
      <c r="GS323" s="32"/>
      <c r="GT323" s="32"/>
      <c r="GU323" s="32"/>
      <c r="GV323" s="32"/>
      <c r="GW323" s="32"/>
      <c r="GX323" s="32"/>
      <c r="GY323" s="32"/>
      <c r="GZ323" s="32"/>
      <c r="HA323" s="32"/>
      <c r="HB323" s="32"/>
      <c r="HC323" s="32"/>
      <c r="HD323" s="32"/>
      <c r="HE323" s="32"/>
      <c r="HF323" s="32"/>
      <c r="HG323" s="32"/>
      <c r="HH323" s="32"/>
      <c r="HI323" s="32"/>
      <c r="HJ323" s="32"/>
      <c r="HK323" s="32"/>
      <c r="HL323" s="32"/>
      <c r="HM323" s="32"/>
      <c r="HN323" s="32"/>
      <c r="HO323" s="32"/>
      <c r="HP323" s="32"/>
      <c r="HQ323" s="32"/>
      <c r="HR323" s="32"/>
      <c r="HS323" s="32"/>
      <c r="HT323" s="32"/>
      <c r="HU323" s="32"/>
      <c r="HV323" s="32"/>
      <c r="HW323" s="32"/>
      <c r="HX323" s="32"/>
      <c r="HY323" s="32"/>
      <c r="HZ323" s="32"/>
      <c r="IA323" s="32"/>
      <c r="IB323" s="32"/>
      <c r="IC323" s="32"/>
      <c r="ID323" s="32"/>
      <c r="IE323" s="32"/>
      <c r="IF323" s="32"/>
      <c r="IG323" s="32"/>
      <c r="IH323" s="32"/>
      <c r="II323" s="32"/>
      <c r="IJ323" s="32"/>
      <c r="IK323" s="32"/>
      <c r="IL323" s="32"/>
      <c r="IM323" s="32"/>
      <c r="IN323" s="32"/>
      <c r="IO323" s="32"/>
      <c r="IP323" s="32"/>
      <c r="IQ323" s="32"/>
      <c r="IR323" s="32"/>
      <c r="IS323" s="32"/>
      <c r="IT323" s="32"/>
      <c r="IU323" s="32"/>
      <c r="IV323" s="32"/>
      <c r="IW323" s="32"/>
      <c r="IX323" s="32"/>
      <c r="IY323" s="32"/>
      <c r="IZ323" s="32"/>
      <c r="JA323" s="32"/>
      <c r="JB323" s="32"/>
      <c r="JC323" s="32"/>
      <c r="JD323" s="32"/>
      <c r="JE323" s="32"/>
      <c r="JF323" s="32"/>
      <c r="JG323" s="32"/>
      <c r="JH323" s="32"/>
      <c r="JI323" s="32"/>
      <c r="JJ323" s="32"/>
      <c r="JK323" s="32"/>
      <c r="JL323" s="32"/>
      <c r="JM323" s="32"/>
      <c r="JN323" s="32"/>
      <c r="JO323" s="32"/>
      <c r="JP323" s="32"/>
      <c r="JQ323" s="32"/>
      <c r="JR323" s="32"/>
      <c r="JS323" s="34"/>
      <c r="JT323" s="2"/>
    </row>
    <row r="324" spans="1:280" x14ac:dyDescent="0.25">
      <c r="A324" s="13"/>
      <c r="B324" s="13"/>
      <c r="C324" s="18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21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26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8"/>
      <c r="DJ324" s="14"/>
      <c r="DK324" s="14"/>
      <c r="DL324" s="14"/>
      <c r="DM324" s="14"/>
      <c r="DN324" s="14"/>
      <c r="DO324" s="14"/>
      <c r="DP324" s="14"/>
      <c r="DQ324" s="14"/>
      <c r="DR324" s="14"/>
      <c r="DS324" s="14"/>
      <c r="DT324" s="14"/>
      <c r="DU324" s="14"/>
      <c r="DV324" s="14"/>
      <c r="DW324" s="14"/>
      <c r="DX324" s="14"/>
      <c r="DY324" s="14"/>
      <c r="DZ324" s="14"/>
      <c r="EA324" s="14"/>
      <c r="EB324" s="14"/>
      <c r="EC324" s="14"/>
      <c r="ED324" s="14"/>
      <c r="EE324" s="14"/>
      <c r="EF324" s="14"/>
      <c r="EG324" s="14"/>
      <c r="EH324" s="14"/>
      <c r="EI324" s="14"/>
      <c r="EJ324" s="14"/>
      <c r="EK324" s="14"/>
      <c r="EL324" s="14"/>
      <c r="EM324" s="14"/>
      <c r="EN324" s="14"/>
      <c r="EO324" s="14"/>
      <c r="EP324" s="14"/>
      <c r="EQ324" s="14"/>
      <c r="ER324" s="14"/>
      <c r="ES324" s="14"/>
      <c r="ET324" s="14"/>
      <c r="EU324" s="14"/>
      <c r="EV324" s="14"/>
      <c r="EW324" s="14"/>
      <c r="EX324" s="14"/>
      <c r="EY324" s="14"/>
      <c r="EZ324" s="14"/>
      <c r="FA324" s="14"/>
      <c r="FB324" s="14"/>
      <c r="FC324" s="14"/>
      <c r="FD324" s="14"/>
      <c r="FE324" s="14"/>
      <c r="FF324" s="14"/>
      <c r="FG324" s="14"/>
      <c r="FH324" s="14"/>
      <c r="FI324" s="14"/>
      <c r="FJ324" s="14"/>
      <c r="FK324" s="14"/>
      <c r="FL324" s="14"/>
      <c r="FM324" s="14"/>
      <c r="FN324" s="14"/>
      <c r="FO324" s="14"/>
      <c r="FP324" s="14"/>
      <c r="FQ324" s="14"/>
      <c r="FR324" s="14"/>
      <c r="FS324" s="14"/>
      <c r="FT324" s="14"/>
      <c r="FU324" s="14"/>
      <c r="FV324" s="14"/>
      <c r="FW324" s="14"/>
      <c r="FX324" s="14"/>
      <c r="FY324" s="14"/>
      <c r="FZ324" s="14"/>
      <c r="GA324" s="14"/>
      <c r="GB324" s="14"/>
      <c r="GC324" s="14"/>
      <c r="GD324" s="14"/>
      <c r="GE324" s="14"/>
      <c r="GF324" s="14"/>
      <c r="GG324" s="14"/>
      <c r="GH324" s="14"/>
      <c r="GI324" s="14"/>
      <c r="GJ324" s="14"/>
      <c r="GK324" s="14"/>
      <c r="GL324" s="14"/>
      <c r="GM324" s="14"/>
      <c r="GN324" s="18"/>
      <c r="GO324" s="32"/>
      <c r="GP324" s="32"/>
      <c r="GQ324" s="32"/>
      <c r="GR324" s="32"/>
      <c r="GS324" s="32"/>
      <c r="GT324" s="32"/>
      <c r="GU324" s="32"/>
      <c r="GV324" s="32"/>
      <c r="GW324" s="32"/>
      <c r="GX324" s="32"/>
      <c r="GY324" s="32"/>
      <c r="GZ324" s="32"/>
      <c r="HA324" s="32"/>
      <c r="HB324" s="32"/>
      <c r="HC324" s="32"/>
      <c r="HD324" s="32"/>
      <c r="HE324" s="32"/>
      <c r="HF324" s="32"/>
      <c r="HG324" s="32"/>
      <c r="HH324" s="32"/>
      <c r="HI324" s="32"/>
      <c r="HJ324" s="32"/>
      <c r="HK324" s="32"/>
      <c r="HL324" s="32"/>
      <c r="HM324" s="32"/>
      <c r="HN324" s="32"/>
      <c r="HO324" s="32"/>
      <c r="HP324" s="32"/>
      <c r="HQ324" s="32"/>
      <c r="HR324" s="32"/>
      <c r="HS324" s="32"/>
      <c r="HT324" s="32"/>
      <c r="HU324" s="32"/>
      <c r="HV324" s="32"/>
      <c r="HW324" s="32"/>
      <c r="HX324" s="32"/>
      <c r="HY324" s="32"/>
      <c r="HZ324" s="32"/>
      <c r="IA324" s="32"/>
      <c r="IB324" s="32"/>
      <c r="IC324" s="32"/>
      <c r="ID324" s="32"/>
      <c r="IE324" s="32"/>
      <c r="IF324" s="32"/>
      <c r="IG324" s="32"/>
      <c r="IH324" s="32"/>
      <c r="II324" s="32"/>
      <c r="IJ324" s="32"/>
      <c r="IK324" s="32"/>
      <c r="IL324" s="32"/>
      <c r="IM324" s="32"/>
      <c r="IN324" s="32"/>
      <c r="IO324" s="32"/>
      <c r="IP324" s="32"/>
      <c r="IQ324" s="32"/>
      <c r="IR324" s="32"/>
      <c r="IS324" s="32"/>
      <c r="IT324" s="32"/>
      <c r="IU324" s="32"/>
      <c r="IV324" s="32"/>
      <c r="IW324" s="32"/>
      <c r="IX324" s="32"/>
      <c r="IY324" s="32"/>
      <c r="IZ324" s="32"/>
      <c r="JA324" s="32"/>
      <c r="JB324" s="32"/>
      <c r="JC324" s="32"/>
      <c r="JD324" s="32"/>
      <c r="JE324" s="32"/>
      <c r="JF324" s="32"/>
      <c r="JG324" s="32"/>
      <c r="JH324" s="32"/>
      <c r="JI324" s="32"/>
      <c r="JJ324" s="32"/>
      <c r="JK324" s="32"/>
      <c r="JL324" s="32"/>
      <c r="JM324" s="32"/>
      <c r="JN324" s="32"/>
      <c r="JO324" s="32"/>
      <c r="JP324" s="32"/>
      <c r="JQ324" s="32"/>
      <c r="JR324" s="32"/>
      <c r="JS324" s="34"/>
      <c r="JT324" s="2"/>
    </row>
    <row r="325" spans="1:280" x14ac:dyDescent="0.25">
      <c r="A325" s="13"/>
      <c r="B325" s="13"/>
      <c r="C325" s="18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21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26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8"/>
      <c r="DJ325" s="14"/>
      <c r="DK325" s="14"/>
      <c r="DL325" s="14"/>
      <c r="DM325" s="14"/>
      <c r="DN325" s="14"/>
      <c r="DO325" s="14"/>
      <c r="DP325" s="14"/>
      <c r="DQ325" s="14"/>
      <c r="DR325" s="14"/>
      <c r="DS325" s="14"/>
      <c r="DT325" s="14"/>
      <c r="DU325" s="14"/>
      <c r="DV325" s="14"/>
      <c r="DW325" s="14"/>
      <c r="DX325" s="14"/>
      <c r="DY325" s="14"/>
      <c r="DZ325" s="14"/>
      <c r="EA325" s="14"/>
      <c r="EB325" s="14"/>
      <c r="EC325" s="14"/>
      <c r="ED325" s="14"/>
      <c r="EE325" s="14"/>
      <c r="EF325" s="14"/>
      <c r="EG325" s="14"/>
      <c r="EH325" s="14"/>
      <c r="EI325" s="14"/>
      <c r="EJ325" s="14"/>
      <c r="EK325" s="14"/>
      <c r="EL325" s="14"/>
      <c r="EM325" s="14"/>
      <c r="EN325" s="14"/>
      <c r="EO325" s="14"/>
      <c r="EP325" s="14"/>
      <c r="EQ325" s="14"/>
      <c r="ER325" s="14"/>
      <c r="ES325" s="14"/>
      <c r="ET325" s="14"/>
      <c r="EU325" s="14"/>
      <c r="EV325" s="14"/>
      <c r="EW325" s="14"/>
      <c r="EX325" s="14"/>
      <c r="EY325" s="14"/>
      <c r="EZ325" s="14"/>
      <c r="FA325" s="14"/>
      <c r="FB325" s="14"/>
      <c r="FC325" s="14"/>
      <c r="FD325" s="14"/>
      <c r="FE325" s="14"/>
      <c r="FF325" s="14"/>
      <c r="FG325" s="14"/>
      <c r="FH325" s="14"/>
      <c r="FI325" s="14"/>
      <c r="FJ325" s="14"/>
      <c r="FK325" s="14"/>
      <c r="FL325" s="14"/>
      <c r="FM325" s="14"/>
      <c r="FN325" s="14"/>
      <c r="FO325" s="14"/>
      <c r="FP325" s="14"/>
      <c r="FQ325" s="14"/>
      <c r="FR325" s="14"/>
      <c r="FS325" s="14"/>
      <c r="FT325" s="14"/>
      <c r="FU325" s="14"/>
      <c r="FV325" s="14"/>
      <c r="FW325" s="14"/>
      <c r="FX325" s="14"/>
      <c r="FY325" s="14"/>
      <c r="FZ325" s="14"/>
      <c r="GA325" s="14"/>
      <c r="GB325" s="14"/>
      <c r="GC325" s="14"/>
      <c r="GD325" s="14"/>
      <c r="GE325" s="14"/>
      <c r="GF325" s="14"/>
      <c r="GG325" s="14"/>
      <c r="GH325" s="14"/>
      <c r="GI325" s="14"/>
      <c r="GJ325" s="14"/>
      <c r="GK325" s="14"/>
      <c r="GL325" s="14"/>
      <c r="GM325" s="14"/>
      <c r="GN325" s="18"/>
      <c r="GO325" s="32"/>
      <c r="GP325" s="32"/>
      <c r="GQ325" s="32"/>
      <c r="GR325" s="32"/>
      <c r="GS325" s="32"/>
      <c r="GT325" s="32"/>
      <c r="GU325" s="32"/>
      <c r="GV325" s="32"/>
      <c r="GW325" s="32"/>
      <c r="GX325" s="32"/>
      <c r="GY325" s="32"/>
      <c r="GZ325" s="32"/>
      <c r="HA325" s="32"/>
      <c r="HB325" s="32"/>
      <c r="HC325" s="32"/>
      <c r="HD325" s="32"/>
      <c r="HE325" s="32"/>
      <c r="HF325" s="32"/>
      <c r="HG325" s="32"/>
      <c r="HH325" s="32"/>
      <c r="HI325" s="32"/>
      <c r="HJ325" s="32"/>
      <c r="HK325" s="32"/>
      <c r="HL325" s="32"/>
      <c r="HM325" s="32"/>
      <c r="HN325" s="32"/>
      <c r="HO325" s="32"/>
      <c r="HP325" s="32"/>
      <c r="HQ325" s="32"/>
      <c r="HR325" s="32"/>
      <c r="HS325" s="32"/>
      <c r="HT325" s="32"/>
      <c r="HU325" s="32"/>
      <c r="HV325" s="32"/>
      <c r="HW325" s="32"/>
      <c r="HX325" s="32"/>
      <c r="HY325" s="32"/>
      <c r="HZ325" s="32"/>
      <c r="IA325" s="32"/>
      <c r="IB325" s="32"/>
      <c r="IC325" s="32"/>
      <c r="ID325" s="32"/>
      <c r="IE325" s="32"/>
      <c r="IF325" s="32"/>
      <c r="IG325" s="32"/>
      <c r="IH325" s="32"/>
      <c r="II325" s="32"/>
      <c r="IJ325" s="32"/>
      <c r="IK325" s="32"/>
      <c r="IL325" s="32"/>
      <c r="IM325" s="32"/>
      <c r="IN325" s="32"/>
      <c r="IO325" s="32"/>
      <c r="IP325" s="32"/>
      <c r="IQ325" s="32"/>
      <c r="IR325" s="32"/>
      <c r="IS325" s="32"/>
      <c r="IT325" s="32"/>
      <c r="IU325" s="32"/>
      <c r="IV325" s="32"/>
      <c r="IW325" s="32"/>
      <c r="IX325" s="32"/>
      <c r="IY325" s="32"/>
      <c r="IZ325" s="32"/>
      <c r="JA325" s="32"/>
      <c r="JB325" s="32"/>
      <c r="JC325" s="32"/>
      <c r="JD325" s="32"/>
      <c r="JE325" s="32"/>
      <c r="JF325" s="32"/>
      <c r="JG325" s="32"/>
      <c r="JH325" s="32"/>
      <c r="JI325" s="32"/>
      <c r="JJ325" s="32"/>
      <c r="JK325" s="32"/>
      <c r="JL325" s="32"/>
      <c r="JM325" s="32"/>
      <c r="JN325" s="32"/>
      <c r="JO325" s="32"/>
      <c r="JP325" s="32"/>
      <c r="JQ325" s="32"/>
      <c r="JR325" s="32"/>
      <c r="JS325" s="34"/>
      <c r="JT325" s="2"/>
    </row>
    <row r="326" spans="1:280" x14ac:dyDescent="0.25">
      <c r="A326" s="13"/>
      <c r="B326" s="13"/>
      <c r="C326" s="18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21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26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8"/>
      <c r="DJ326" s="14"/>
      <c r="DK326" s="14"/>
      <c r="DL326" s="14"/>
      <c r="DM326" s="14"/>
      <c r="DN326" s="14"/>
      <c r="DO326" s="14"/>
      <c r="DP326" s="14"/>
      <c r="DQ326" s="14"/>
      <c r="DR326" s="14"/>
      <c r="DS326" s="14"/>
      <c r="DT326" s="14"/>
      <c r="DU326" s="14"/>
      <c r="DV326" s="14"/>
      <c r="DW326" s="14"/>
      <c r="DX326" s="14"/>
      <c r="DY326" s="14"/>
      <c r="DZ326" s="14"/>
      <c r="EA326" s="14"/>
      <c r="EB326" s="14"/>
      <c r="EC326" s="14"/>
      <c r="ED326" s="14"/>
      <c r="EE326" s="14"/>
      <c r="EF326" s="14"/>
      <c r="EG326" s="14"/>
      <c r="EH326" s="14"/>
      <c r="EI326" s="14"/>
      <c r="EJ326" s="14"/>
      <c r="EK326" s="14"/>
      <c r="EL326" s="14"/>
      <c r="EM326" s="14"/>
      <c r="EN326" s="14"/>
      <c r="EO326" s="14"/>
      <c r="EP326" s="14"/>
      <c r="EQ326" s="14"/>
      <c r="ER326" s="14"/>
      <c r="ES326" s="14"/>
      <c r="ET326" s="14"/>
      <c r="EU326" s="14"/>
      <c r="EV326" s="14"/>
      <c r="EW326" s="14"/>
      <c r="EX326" s="14"/>
      <c r="EY326" s="14"/>
      <c r="EZ326" s="14"/>
      <c r="FA326" s="14"/>
      <c r="FB326" s="14"/>
      <c r="FC326" s="14"/>
      <c r="FD326" s="14"/>
      <c r="FE326" s="14"/>
      <c r="FF326" s="14"/>
      <c r="FG326" s="14"/>
      <c r="FH326" s="14"/>
      <c r="FI326" s="14"/>
      <c r="FJ326" s="14"/>
      <c r="FK326" s="14"/>
      <c r="FL326" s="14"/>
      <c r="FM326" s="14"/>
      <c r="FN326" s="14"/>
      <c r="FO326" s="14"/>
      <c r="FP326" s="14"/>
      <c r="FQ326" s="14"/>
      <c r="FR326" s="14"/>
      <c r="FS326" s="14"/>
      <c r="FT326" s="14"/>
      <c r="FU326" s="14"/>
      <c r="FV326" s="14"/>
      <c r="FW326" s="14"/>
      <c r="FX326" s="14"/>
      <c r="FY326" s="14"/>
      <c r="FZ326" s="14"/>
      <c r="GA326" s="14"/>
      <c r="GB326" s="14"/>
      <c r="GC326" s="14"/>
      <c r="GD326" s="14"/>
      <c r="GE326" s="14"/>
      <c r="GF326" s="14"/>
      <c r="GG326" s="14"/>
      <c r="GH326" s="14"/>
      <c r="GI326" s="14"/>
      <c r="GJ326" s="14"/>
      <c r="GK326" s="14"/>
      <c r="GL326" s="14"/>
      <c r="GM326" s="14"/>
      <c r="GN326" s="18"/>
      <c r="GO326" s="32"/>
      <c r="GP326" s="32"/>
      <c r="GQ326" s="32"/>
      <c r="GR326" s="32"/>
      <c r="GS326" s="32"/>
      <c r="GT326" s="32"/>
      <c r="GU326" s="32"/>
      <c r="GV326" s="32"/>
      <c r="GW326" s="32"/>
      <c r="GX326" s="32"/>
      <c r="GY326" s="32"/>
      <c r="GZ326" s="32"/>
      <c r="HA326" s="32"/>
      <c r="HB326" s="32"/>
      <c r="HC326" s="32"/>
      <c r="HD326" s="32"/>
      <c r="HE326" s="32"/>
      <c r="HF326" s="32"/>
      <c r="HG326" s="32"/>
      <c r="HH326" s="32"/>
      <c r="HI326" s="32"/>
      <c r="HJ326" s="32"/>
      <c r="HK326" s="32"/>
      <c r="HL326" s="32"/>
      <c r="HM326" s="32"/>
      <c r="HN326" s="32"/>
      <c r="HO326" s="32"/>
      <c r="HP326" s="32"/>
      <c r="HQ326" s="32"/>
      <c r="HR326" s="32"/>
      <c r="HS326" s="32"/>
      <c r="HT326" s="32"/>
      <c r="HU326" s="32"/>
      <c r="HV326" s="32"/>
      <c r="HW326" s="32"/>
      <c r="HX326" s="32"/>
      <c r="HY326" s="32"/>
      <c r="HZ326" s="32"/>
      <c r="IA326" s="32"/>
      <c r="IB326" s="32"/>
      <c r="IC326" s="32"/>
      <c r="ID326" s="32"/>
      <c r="IE326" s="32"/>
      <c r="IF326" s="32"/>
      <c r="IG326" s="32"/>
      <c r="IH326" s="32"/>
      <c r="II326" s="32"/>
      <c r="IJ326" s="32"/>
      <c r="IK326" s="32"/>
      <c r="IL326" s="32"/>
      <c r="IM326" s="32"/>
      <c r="IN326" s="32"/>
      <c r="IO326" s="32"/>
      <c r="IP326" s="32"/>
      <c r="IQ326" s="32"/>
      <c r="IR326" s="32"/>
      <c r="IS326" s="32"/>
      <c r="IT326" s="32"/>
      <c r="IU326" s="32"/>
      <c r="IV326" s="32"/>
      <c r="IW326" s="32"/>
      <c r="IX326" s="32"/>
      <c r="IY326" s="32"/>
      <c r="IZ326" s="32"/>
      <c r="JA326" s="32"/>
      <c r="JB326" s="32"/>
      <c r="JC326" s="32"/>
      <c r="JD326" s="32"/>
      <c r="JE326" s="32"/>
      <c r="JF326" s="32"/>
      <c r="JG326" s="32"/>
      <c r="JH326" s="32"/>
      <c r="JI326" s="32"/>
      <c r="JJ326" s="32"/>
      <c r="JK326" s="32"/>
      <c r="JL326" s="32"/>
      <c r="JM326" s="32"/>
      <c r="JN326" s="32"/>
      <c r="JO326" s="32"/>
      <c r="JP326" s="32"/>
      <c r="JQ326" s="32"/>
      <c r="JR326" s="32"/>
      <c r="JS326" s="34"/>
      <c r="JT326" s="2"/>
    </row>
    <row r="327" spans="1:280" x14ac:dyDescent="0.25">
      <c r="A327" s="13"/>
      <c r="B327" s="13"/>
      <c r="C327" s="18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21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26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8"/>
      <c r="DJ327" s="14"/>
      <c r="DK327" s="14"/>
      <c r="DL327" s="14"/>
      <c r="DM327" s="14"/>
      <c r="DN327" s="14"/>
      <c r="DO327" s="14"/>
      <c r="DP327" s="14"/>
      <c r="DQ327" s="14"/>
      <c r="DR327" s="14"/>
      <c r="DS327" s="14"/>
      <c r="DT327" s="14"/>
      <c r="DU327" s="14"/>
      <c r="DV327" s="14"/>
      <c r="DW327" s="14"/>
      <c r="DX327" s="14"/>
      <c r="DY327" s="14"/>
      <c r="DZ327" s="14"/>
      <c r="EA327" s="14"/>
      <c r="EB327" s="14"/>
      <c r="EC327" s="14"/>
      <c r="ED327" s="14"/>
      <c r="EE327" s="14"/>
      <c r="EF327" s="14"/>
      <c r="EG327" s="14"/>
      <c r="EH327" s="14"/>
      <c r="EI327" s="14"/>
      <c r="EJ327" s="14"/>
      <c r="EK327" s="14"/>
      <c r="EL327" s="14"/>
      <c r="EM327" s="14"/>
      <c r="EN327" s="14"/>
      <c r="EO327" s="14"/>
      <c r="EP327" s="14"/>
      <c r="EQ327" s="14"/>
      <c r="ER327" s="14"/>
      <c r="ES327" s="14"/>
      <c r="ET327" s="14"/>
      <c r="EU327" s="14"/>
      <c r="EV327" s="14"/>
      <c r="EW327" s="14"/>
      <c r="EX327" s="14"/>
      <c r="EY327" s="14"/>
      <c r="EZ327" s="14"/>
      <c r="FA327" s="14"/>
      <c r="FB327" s="14"/>
      <c r="FC327" s="14"/>
      <c r="FD327" s="14"/>
      <c r="FE327" s="14"/>
      <c r="FF327" s="14"/>
      <c r="FG327" s="14"/>
      <c r="FH327" s="14"/>
      <c r="FI327" s="14"/>
      <c r="FJ327" s="14"/>
      <c r="FK327" s="14"/>
      <c r="FL327" s="14"/>
      <c r="FM327" s="14"/>
      <c r="FN327" s="14"/>
      <c r="FO327" s="14"/>
      <c r="FP327" s="14"/>
      <c r="FQ327" s="14"/>
      <c r="FR327" s="14"/>
      <c r="FS327" s="14"/>
      <c r="FT327" s="14"/>
      <c r="FU327" s="14"/>
      <c r="FV327" s="14"/>
      <c r="FW327" s="14"/>
      <c r="FX327" s="14"/>
      <c r="FY327" s="14"/>
      <c r="FZ327" s="14"/>
      <c r="GA327" s="14"/>
      <c r="GB327" s="14"/>
      <c r="GC327" s="14"/>
      <c r="GD327" s="14"/>
      <c r="GE327" s="14"/>
      <c r="GF327" s="14"/>
      <c r="GG327" s="14"/>
      <c r="GH327" s="14"/>
      <c r="GI327" s="14"/>
      <c r="GJ327" s="14"/>
      <c r="GK327" s="14"/>
      <c r="GL327" s="14"/>
      <c r="GM327" s="14"/>
      <c r="GN327" s="18"/>
      <c r="GO327" s="32"/>
      <c r="GP327" s="32"/>
      <c r="GQ327" s="32"/>
      <c r="GR327" s="32"/>
      <c r="GS327" s="32"/>
      <c r="GT327" s="32"/>
      <c r="GU327" s="32"/>
      <c r="GV327" s="32"/>
      <c r="GW327" s="32"/>
      <c r="GX327" s="32"/>
      <c r="GY327" s="32"/>
      <c r="GZ327" s="32"/>
      <c r="HA327" s="32"/>
      <c r="HB327" s="32"/>
      <c r="HC327" s="32"/>
      <c r="HD327" s="32"/>
      <c r="HE327" s="32"/>
      <c r="HF327" s="32"/>
      <c r="HG327" s="32"/>
      <c r="HH327" s="32"/>
      <c r="HI327" s="32"/>
      <c r="HJ327" s="32"/>
      <c r="HK327" s="32"/>
      <c r="HL327" s="32"/>
      <c r="HM327" s="32"/>
      <c r="HN327" s="32"/>
      <c r="HO327" s="32"/>
      <c r="HP327" s="32"/>
      <c r="HQ327" s="32"/>
      <c r="HR327" s="32"/>
      <c r="HS327" s="32"/>
      <c r="HT327" s="32"/>
      <c r="HU327" s="32"/>
      <c r="HV327" s="32"/>
      <c r="HW327" s="32"/>
      <c r="HX327" s="32"/>
      <c r="HY327" s="32"/>
      <c r="HZ327" s="32"/>
      <c r="IA327" s="32"/>
      <c r="IB327" s="32"/>
      <c r="IC327" s="32"/>
      <c r="ID327" s="32"/>
      <c r="IE327" s="32"/>
      <c r="IF327" s="32"/>
      <c r="IG327" s="32"/>
      <c r="IH327" s="32"/>
      <c r="II327" s="32"/>
      <c r="IJ327" s="32"/>
      <c r="IK327" s="32"/>
      <c r="IL327" s="32"/>
      <c r="IM327" s="32"/>
      <c r="IN327" s="32"/>
      <c r="IO327" s="32"/>
      <c r="IP327" s="32"/>
      <c r="IQ327" s="32"/>
      <c r="IR327" s="32"/>
      <c r="IS327" s="32"/>
      <c r="IT327" s="32"/>
      <c r="IU327" s="32"/>
      <c r="IV327" s="32"/>
      <c r="IW327" s="32"/>
      <c r="IX327" s="32"/>
      <c r="IY327" s="32"/>
      <c r="IZ327" s="32"/>
      <c r="JA327" s="32"/>
      <c r="JB327" s="32"/>
      <c r="JC327" s="32"/>
      <c r="JD327" s="32"/>
      <c r="JE327" s="32"/>
      <c r="JF327" s="32"/>
      <c r="JG327" s="32"/>
      <c r="JH327" s="32"/>
      <c r="JI327" s="32"/>
      <c r="JJ327" s="32"/>
      <c r="JK327" s="32"/>
      <c r="JL327" s="32"/>
      <c r="JM327" s="32"/>
      <c r="JN327" s="32"/>
      <c r="JO327" s="32"/>
      <c r="JP327" s="32"/>
      <c r="JQ327" s="32"/>
      <c r="JR327" s="32"/>
      <c r="JS327" s="34"/>
      <c r="JT327" s="2"/>
    </row>
    <row r="328" spans="1:280" x14ac:dyDescent="0.25">
      <c r="A328" s="13"/>
      <c r="B328" s="13"/>
      <c r="C328" s="18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21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26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8"/>
      <c r="DJ328" s="14"/>
      <c r="DK328" s="14"/>
      <c r="DL328" s="14"/>
      <c r="DM328" s="14"/>
      <c r="DN328" s="14"/>
      <c r="DO328" s="14"/>
      <c r="DP328" s="14"/>
      <c r="DQ328" s="14"/>
      <c r="DR328" s="14"/>
      <c r="DS328" s="14"/>
      <c r="DT328" s="14"/>
      <c r="DU328" s="14"/>
      <c r="DV328" s="14"/>
      <c r="DW328" s="14"/>
      <c r="DX328" s="14"/>
      <c r="DY328" s="14"/>
      <c r="DZ328" s="14"/>
      <c r="EA328" s="14"/>
      <c r="EB328" s="14"/>
      <c r="EC328" s="14"/>
      <c r="ED328" s="14"/>
      <c r="EE328" s="14"/>
      <c r="EF328" s="14"/>
      <c r="EG328" s="14"/>
      <c r="EH328" s="14"/>
      <c r="EI328" s="14"/>
      <c r="EJ328" s="14"/>
      <c r="EK328" s="14"/>
      <c r="EL328" s="14"/>
      <c r="EM328" s="14"/>
      <c r="EN328" s="14"/>
      <c r="EO328" s="14"/>
      <c r="EP328" s="14"/>
      <c r="EQ328" s="14"/>
      <c r="ER328" s="14"/>
      <c r="ES328" s="14"/>
      <c r="ET328" s="14"/>
      <c r="EU328" s="14"/>
      <c r="EV328" s="14"/>
      <c r="EW328" s="14"/>
      <c r="EX328" s="14"/>
      <c r="EY328" s="14"/>
      <c r="EZ328" s="14"/>
      <c r="FA328" s="14"/>
      <c r="FB328" s="14"/>
      <c r="FC328" s="14"/>
      <c r="FD328" s="14"/>
      <c r="FE328" s="14"/>
      <c r="FF328" s="14"/>
      <c r="FG328" s="14"/>
      <c r="FH328" s="14"/>
      <c r="FI328" s="14"/>
      <c r="FJ328" s="14"/>
      <c r="FK328" s="14"/>
      <c r="FL328" s="14"/>
      <c r="FM328" s="14"/>
      <c r="FN328" s="14"/>
      <c r="FO328" s="14"/>
      <c r="FP328" s="14"/>
      <c r="FQ328" s="14"/>
      <c r="FR328" s="14"/>
      <c r="FS328" s="14"/>
      <c r="FT328" s="14"/>
      <c r="FU328" s="14"/>
      <c r="FV328" s="14"/>
      <c r="FW328" s="14"/>
      <c r="FX328" s="14"/>
      <c r="FY328" s="14"/>
      <c r="FZ328" s="14"/>
      <c r="GA328" s="14"/>
      <c r="GB328" s="14"/>
      <c r="GC328" s="14"/>
      <c r="GD328" s="14"/>
      <c r="GE328" s="14"/>
      <c r="GF328" s="14"/>
      <c r="GG328" s="14"/>
      <c r="GH328" s="14"/>
      <c r="GI328" s="14"/>
      <c r="GJ328" s="14"/>
      <c r="GK328" s="14"/>
      <c r="GL328" s="14"/>
      <c r="GM328" s="14"/>
      <c r="GN328" s="18"/>
      <c r="GO328" s="32"/>
      <c r="GP328" s="32"/>
      <c r="GQ328" s="32"/>
      <c r="GR328" s="32"/>
      <c r="GS328" s="32"/>
      <c r="GT328" s="32"/>
      <c r="GU328" s="32"/>
      <c r="GV328" s="32"/>
      <c r="GW328" s="32"/>
      <c r="GX328" s="32"/>
      <c r="GY328" s="32"/>
      <c r="GZ328" s="32"/>
      <c r="HA328" s="32"/>
      <c r="HB328" s="32"/>
      <c r="HC328" s="32"/>
      <c r="HD328" s="32"/>
      <c r="HE328" s="32"/>
      <c r="HF328" s="32"/>
      <c r="HG328" s="32"/>
      <c r="HH328" s="32"/>
      <c r="HI328" s="32"/>
      <c r="HJ328" s="32"/>
      <c r="HK328" s="32"/>
      <c r="HL328" s="32"/>
      <c r="HM328" s="32"/>
      <c r="HN328" s="32"/>
      <c r="HO328" s="32"/>
      <c r="HP328" s="32"/>
      <c r="HQ328" s="32"/>
      <c r="HR328" s="32"/>
      <c r="HS328" s="32"/>
      <c r="HT328" s="32"/>
      <c r="HU328" s="32"/>
      <c r="HV328" s="32"/>
      <c r="HW328" s="32"/>
      <c r="HX328" s="32"/>
      <c r="HY328" s="32"/>
      <c r="HZ328" s="32"/>
      <c r="IA328" s="32"/>
      <c r="IB328" s="32"/>
      <c r="IC328" s="32"/>
      <c r="ID328" s="32"/>
      <c r="IE328" s="32"/>
      <c r="IF328" s="32"/>
      <c r="IG328" s="32"/>
      <c r="IH328" s="32"/>
      <c r="II328" s="32"/>
      <c r="IJ328" s="32"/>
      <c r="IK328" s="32"/>
      <c r="IL328" s="32"/>
      <c r="IM328" s="32"/>
      <c r="IN328" s="32"/>
      <c r="IO328" s="32"/>
      <c r="IP328" s="32"/>
      <c r="IQ328" s="32"/>
      <c r="IR328" s="32"/>
      <c r="IS328" s="32"/>
      <c r="IT328" s="32"/>
      <c r="IU328" s="32"/>
      <c r="IV328" s="32"/>
      <c r="IW328" s="32"/>
      <c r="IX328" s="32"/>
      <c r="IY328" s="32"/>
      <c r="IZ328" s="32"/>
      <c r="JA328" s="32"/>
      <c r="JB328" s="32"/>
      <c r="JC328" s="32"/>
      <c r="JD328" s="32"/>
      <c r="JE328" s="32"/>
      <c r="JF328" s="32"/>
      <c r="JG328" s="32"/>
      <c r="JH328" s="32"/>
      <c r="JI328" s="32"/>
      <c r="JJ328" s="32"/>
      <c r="JK328" s="32"/>
      <c r="JL328" s="32"/>
      <c r="JM328" s="32"/>
      <c r="JN328" s="32"/>
      <c r="JO328" s="32"/>
      <c r="JP328" s="32"/>
      <c r="JQ328" s="32"/>
      <c r="JR328" s="32"/>
      <c r="JS328" s="34"/>
      <c r="JT328" s="2"/>
    </row>
    <row r="329" spans="1:280" x14ac:dyDescent="0.25">
      <c r="A329" s="13"/>
      <c r="B329" s="13"/>
      <c r="C329" s="18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21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26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8"/>
      <c r="DJ329" s="14"/>
      <c r="DK329" s="14"/>
      <c r="DL329" s="14"/>
      <c r="DM329" s="14"/>
      <c r="DN329" s="14"/>
      <c r="DO329" s="14"/>
      <c r="DP329" s="14"/>
      <c r="DQ329" s="14"/>
      <c r="DR329" s="14"/>
      <c r="DS329" s="14"/>
      <c r="DT329" s="14"/>
      <c r="DU329" s="14"/>
      <c r="DV329" s="14"/>
      <c r="DW329" s="14"/>
      <c r="DX329" s="14"/>
      <c r="DY329" s="14"/>
      <c r="DZ329" s="14"/>
      <c r="EA329" s="14"/>
      <c r="EB329" s="14"/>
      <c r="EC329" s="14"/>
      <c r="ED329" s="14"/>
      <c r="EE329" s="14"/>
      <c r="EF329" s="14"/>
      <c r="EG329" s="14"/>
      <c r="EH329" s="14"/>
      <c r="EI329" s="14"/>
      <c r="EJ329" s="14"/>
      <c r="EK329" s="14"/>
      <c r="EL329" s="14"/>
      <c r="EM329" s="14"/>
      <c r="EN329" s="14"/>
      <c r="EO329" s="14"/>
      <c r="EP329" s="14"/>
      <c r="EQ329" s="14"/>
      <c r="ER329" s="14"/>
      <c r="ES329" s="14"/>
      <c r="ET329" s="14"/>
      <c r="EU329" s="14"/>
      <c r="EV329" s="14"/>
      <c r="EW329" s="14"/>
      <c r="EX329" s="14"/>
      <c r="EY329" s="14"/>
      <c r="EZ329" s="14"/>
      <c r="FA329" s="14"/>
      <c r="FB329" s="14"/>
      <c r="FC329" s="14"/>
      <c r="FD329" s="14"/>
      <c r="FE329" s="14"/>
      <c r="FF329" s="14"/>
      <c r="FG329" s="14"/>
      <c r="FH329" s="14"/>
      <c r="FI329" s="14"/>
      <c r="FJ329" s="14"/>
      <c r="FK329" s="14"/>
      <c r="FL329" s="14"/>
      <c r="FM329" s="14"/>
      <c r="FN329" s="14"/>
      <c r="FO329" s="14"/>
      <c r="FP329" s="14"/>
      <c r="FQ329" s="14"/>
      <c r="FR329" s="14"/>
      <c r="FS329" s="14"/>
      <c r="FT329" s="14"/>
      <c r="FU329" s="14"/>
      <c r="FV329" s="14"/>
      <c r="FW329" s="14"/>
      <c r="FX329" s="14"/>
      <c r="FY329" s="14"/>
      <c r="FZ329" s="14"/>
      <c r="GA329" s="14"/>
      <c r="GB329" s="14"/>
      <c r="GC329" s="14"/>
      <c r="GD329" s="14"/>
      <c r="GE329" s="14"/>
      <c r="GF329" s="14"/>
      <c r="GG329" s="14"/>
      <c r="GH329" s="14"/>
      <c r="GI329" s="14"/>
      <c r="GJ329" s="14"/>
      <c r="GK329" s="14"/>
      <c r="GL329" s="14"/>
      <c r="GM329" s="14"/>
      <c r="GN329" s="18"/>
      <c r="GO329" s="32"/>
      <c r="GP329" s="32"/>
      <c r="GQ329" s="32"/>
      <c r="GR329" s="32"/>
      <c r="GS329" s="32"/>
      <c r="GT329" s="32"/>
      <c r="GU329" s="32"/>
      <c r="GV329" s="32"/>
      <c r="GW329" s="32"/>
      <c r="GX329" s="32"/>
      <c r="GY329" s="32"/>
      <c r="GZ329" s="32"/>
      <c r="HA329" s="32"/>
      <c r="HB329" s="32"/>
      <c r="HC329" s="32"/>
      <c r="HD329" s="32"/>
      <c r="HE329" s="32"/>
      <c r="HF329" s="32"/>
      <c r="HG329" s="32"/>
      <c r="HH329" s="32"/>
      <c r="HI329" s="32"/>
      <c r="HJ329" s="32"/>
      <c r="HK329" s="32"/>
      <c r="HL329" s="32"/>
      <c r="HM329" s="32"/>
      <c r="HN329" s="32"/>
      <c r="HO329" s="32"/>
      <c r="HP329" s="32"/>
      <c r="HQ329" s="32"/>
      <c r="HR329" s="32"/>
      <c r="HS329" s="32"/>
      <c r="HT329" s="32"/>
      <c r="HU329" s="32"/>
      <c r="HV329" s="32"/>
      <c r="HW329" s="32"/>
      <c r="HX329" s="32"/>
      <c r="HY329" s="32"/>
      <c r="HZ329" s="32"/>
      <c r="IA329" s="32"/>
      <c r="IB329" s="32"/>
      <c r="IC329" s="32"/>
      <c r="ID329" s="32"/>
      <c r="IE329" s="32"/>
      <c r="IF329" s="32"/>
      <c r="IG329" s="32"/>
      <c r="IH329" s="32"/>
      <c r="II329" s="32"/>
      <c r="IJ329" s="32"/>
      <c r="IK329" s="32"/>
      <c r="IL329" s="32"/>
      <c r="IM329" s="32"/>
      <c r="IN329" s="32"/>
      <c r="IO329" s="32"/>
      <c r="IP329" s="32"/>
      <c r="IQ329" s="32"/>
      <c r="IR329" s="32"/>
      <c r="IS329" s="32"/>
      <c r="IT329" s="32"/>
      <c r="IU329" s="32"/>
      <c r="IV329" s="32"/>
      <c r="IW329" s="32"/>
      <c r="IX329" s="32"/>
      <c r="IY329" s="32"/>
      <c r="IZ329" s="32"/>
      <c r="JA329" s="32"/>
      <c r="JB329" s="32"/>
      <c r="JC329" s="32"/>
      <c r="JD329" s="32"/>
      <c r="JE329" s="32"/>
      <c r="JF329" s="32"/>
      <c r="JG329" s="32"/>
      <c r="JH329" s="32"/>
      <c r="JI329" s="32"/>
      <c r="JJ329" s="32"/>
      <c r="JK329" s="32"/>
      <c r="JL329" s="32"/>
      <c r="JM329" s="32"/>
      <c r="JN329" s="32"/>
      <c r="JO329" s="32"/>
      <c r="JP329" s="32"/>
      <c r="JQ329" s="32"/>
      <c r="JR329" s="32"/>
      <c r="JS329" s="34"/>
      <c r="JT329" s="2"/>
    </row>
    <row r="330" spans="1:280" x14ac:dyDescent="0.25">
      <c r="A330" s="13"/>
      <c r="B330" s="13"/>
      <c r="C330" s="18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21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26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8"/>
      <c r="DJ330" s="14"/>
      <c r="DK330" s="14"/>
      <c r="DL330" s="14"/>
      <c r="DM330" s="14"/>
      <c r="DN330" s="14"/>
      <c r="DO330" s="14"/>
      <c r="DP330" s="14"/>
      <c r="DQ330" s="14"/>
      <c r="DR330" s="14"/>
      <c r="DS330" s="14"/>
      <c r="DT330" s="14"/>
      <c r="DU330" s="14"/>
      <c r="DV330" s="14"/>
      <c r="DW330" s="14"/>
      <c r="DX330" s="14"/>
      <c r="DY330" s="14"/>
      <c r="DZ330" s="14"/>
      <c r="EA330" s="14"/>
      <c r="EB330" s="14"/>
      <c r="EC330" s="14"/>
      <c r="ED330" s="14"/>
      <c r="EE330" s="14"/>
      <c r="EF330" s="14"/>
      <c r="EG330" s="14"/>
      <c r="EH330" s="14"/>
      <c r="EI330" s="14"/>
      <c r="EJ330" s="14"/>
      <c r="EK330" s="14"/>
      <c r="EL330" s="14"/>
      <c r="EM330" s="14"/>
      <c r="EN330" s="14"/>
      <c r="EO330" s="14"/>
      <c r="EP330" s="14"/>
      <c r="EQ330" s="14"/>
      <c r="ER330" s="14"/>
      <c r="ES330" s="14"/>
      <c r="ET330" s="14"/>
      <c r="EU330" s="14"/>
      <c r="EV330" s="14"/>
      <c r="EW330" s="14"/>
      <c r="EX330" s="14"/>
      <c r="EY330" s="14"/>
      <c r="EZ330" s="14"/>
      <c r="FA330" s="14"/>
      <c r="FB330" s="14"/>
      <c r="FC330" s="14"/>
      <c r="FD330" s="14"/>
      <c r="FE330" s="14"/>
      <c r="FF330" s="14"/>
      <c r="FG330" s="14"/>
      <c r="FH330" s="14"/>
      <c r="FI330" s="14"/>
      <c r="FJ330" s="14"/>
      <c r="FK330" s="14"/>
      <c r="FL330" s="14"/>
      <c r="FM330" s="14"/>
      <c r="FN330" s="14"/>
      <c r="FO330" s="14"/>
      <c r="FP330" s="14"/>
      <c r="FQ330" s="14"/>
      <c r="FR330" s="14"/>
      <c r="FS330" s="14"/>
      <c r="FT330" s="14"/>
      <c r="FU330" s="14"/>
      <c r="FV330" s="14"/>
      <c r="FW330" s="14"/>
      <c r="FX330" s="14"/>
      <c r="FY330" s="14"/>
      <c r="FZ330" s="14"/>
      <c r="GA330" s="14"/>
      <c r="GB330" s="14"/>
      <c r="GC330" s="14"/>
      <c r="GD330" s="14"/>
      <c r="GE330" s="14"/>
      <c r="GF330" s="14"/>
      <c r="GG330" s="14"/>
      <c r="GH330" s="14"/>
      <c r="GI330" s="14"/>
      <c r="GJ330" s="14"/>
      <c r="GK330" s="14"/>
      <c r="GL330" s="14"/>
      <c r="GM330" s="14"/>
      <c r="GN330" s="18"/>
      <c r="GO330" s="32"/>
      <c r="GP330" s="32"/>
      <c r="GQ330" s="32"/>
      <c r="GR330" s="32"/>
      <c r="GS330" s="32"/>
      <c r="GT330" s="32"/>
      <c r="GU330" s="32"/>
      <c r="GV330" s="32"/>
      <c r="GW330" s="32"/>
      <c r="GX330" s="32"/>
      <c r="GY330" s="32"/>
      <c r="GZ330" s="32"/>
      <c r="HA330" s="32"/>
      <c r="HB330" s="32"/>
      <c r="HC330" s="32"/>
      <c r="HD330" s="32"/>
      <c r="HE330" s="32"/>
      <c r="HF330" s="32"/>
      <c r="HG330" s="32"/>
      <c r="HH330" s="32"/>
      <c r="HI330" s="32"/>
      <c r="HJ330" s="32"/>
      <c r="HK330" s="32"/>
      <c r="HL330" s="32"/>
      <c r="HM330" s="32"/>
      <c r="HN330" s="32"/>
      <c r="HO330" s="32"/>
      <c r="HP330" s="32"/>
      <c r="HQ330" s="32"/>
      <c r="HR330" s="32"/>
      <c r="HS330" s="32"/>
      <c r="HT330" s="32"/>
      <c r="HU330" s="32"/>
      <c r="HV330" s="32"/>
      <c r="HW330" s="32"/>
      <c r="HX330" s="32"/>
      <c r="HY330" s="32"/>
      <c r="HZ330" s="32"/>
      <c r="IA330" s="32"/>
      <c r="IB330" s="32"/>
      <c r="IC330" s="32"/>
      <c r="ID330" s="32"/>
      <c r="IE330" s="32"/>
      <c r="IF330" s="32"/>
      <c r="IG330" s="32"/>
      <c r="IH330" s="32"/>
      <c r="II330" s="32"/>
      <c r="IJ330" s="32"/>
      <c r="IK330" s="32"/>
      <c r="IL330" s="32"/>
      <c r="IM330" s="32"/>
      <c r="IN330" s="32"/>
      <c r="IO330" s="32"/>
      <c r="IP330" s="32"/>
      <c r="IQ330" s="32"/>
      <c r="IR330" s="32"/>
      <c r="IS330" s="32"/>
      <c r="IT330" s="32"/>
      <c r="IU330" s="32"/>
      <c r="IV330" s="32"/>
      <c r="IW330" s="32"/>
      <c r="IX330" s="32"/>
      <c r="IY330" s="32"/>
      <c r="IZ330" s="32"/>
      <c r="JA330" s="32"/>
      <c r="JB330" s="32"/>
      <c r="JC330" s="32"/>
      <c r="JD330" s="32"/>
      <c r="JE330" s="32"/>
      <c r="JF330" s="32"/>
      <c r="JG330" s="32"/>
      <c r="JH330" s="32"/>
      <c r="JI330" s="32"/>
      <c r="JJ330" s="32"/>
      <c r="JK330" s="32"/>
      <c r="JL330" s="32"/>
      <c r="JM330" s="32"/>
      <c r="JN330" s="32"/>
      <c r="JO330" s="32"/>
      <c r="JP330" s="32"/>
      <c r="JQ330" s="32"/>
      <c r="JR330" s="32"/>
      <c r="JS330" s="34"/>
      <c r="JT330" s="2"/>
    </row>
    <row r="331" spans="1:280" x14ac:dyDescent="0.25">
      <c r="A331" s="13"/>
      <c r="B331" s="13"/>
      <c r="C331" s="18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21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26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8"/>
      <c r="DJ331" s="14"/>
      <c r="DK331" s="14"/>
      <c r="DL331" s="14"/>
      <c r="DM331" s="14"/>
      <c r="DN331" s="14"/>
      <c r="DO331" s="14"/>
      <c r="DP331" s="14"/>
      <c r="DQ331" s="14"/>
      <c r="DR331" s="14"/>
      <c r="DS331" s="14"/>
      <c r="DT331" s="14"/>
      <c r="DU331" s="14"/>
      <c r="DV331" s="14"/>
      <c r="DW331" s="14"/>
      <c r="DX331" s="14"/>
      <c r="DY331" s="14"/>
      <c r="DZ331" s="14"/>
      <c r="EA331" s="14"/>
      <c r="EB331" s="14"/>
      <c r="EC331" s="14"/>
      <c r="ED331" s="14"/>
      <c r="EE331" s="14"/>
      <c r="EF331" s="14"/>
      <c r="EG331" s="14"/>
      <c r="EH331" s="14"/>
      <c r="EI331" s="14"/>
      <c r="EJ331" s="14"/>
      <c r="EK331" s="14"/>
      <c r="EL331" s="14"/>
      <c r="EM331" s="14"/>
      <c r="EN331" s="14"/>
      <c r="EO331" s="14"/>
      <c r="EP331" s="14"/>
      <c r="EQ331" s="14"/>
      <c r="ER331" s="14"/>
      <c r="ES331" s="14"/>
      <c r="ET331" s="14"/>
      <c r="EU331" s="14"/>
      <c r="EV331" s="14"/>
      <c r="EW331" s="14"/>
      <c r="EX331" s="14"/>
      <c r="EY331" s="14"/>
      <c r="EZ331" s="14"/>
      <c r="FA331" s="14"/>
      <c r="FB331" s="14"/>
      <c r="FC331" s="14"/>
      <c r="FD331" s="14"/>
      <c r="FE331" s="14"/>
      <c r="FF331" s="14"/>
      <c r="FG331" s="14"/>
      <c r="FH331" s="14"/>
      <c r="FI331" s="14"/>
      <c r="FJ331" s="14"/>
      <c r="FK331" s="14"/>
      <c r="FL331" s="14"/>
      <c r="FM331" s="14"/>
      <c r="FN331" s="14"/>
      <c r="FO331" s="14"/>
      <c r="FP331" s="14"/>
      <c r="FQ331" s="14"/>
      <c r="FR331" s="14"/>
      <c r="FS331" s="14"/>
      <c r="FT331" s="14"/>
      <c r="FU331" s="14"/>
      <c r="FV331" s="14"/>
      <c r="FW331" s="14"/>
      <c r="FX331" s="14"/>
      <c r="FY331" s="14"/>
      <c r="FZ331" s="14"/>
      <c r="GA331" s="14"/>
      <c r="GB331" s="14"/>
      <c r="GC331" s="14"/>
      <c r="GD331" s="14"/>
      <c r="GE331" s="14"/>
      <c r="GF331" s="14"/>
      <c r="GG331" s="14"/>
      <c r="GH331" s="14"/>
      <c r="GI331" s="14"/>
      <c r="GJ331" s="14"/>
      <c r="GK331" s="14"/>
      <c r="GL331" s="14"/>
      <c r="GM331" s="14"/>
      <c r="GN331" s="18"/>
      <c r="GO331" s="32"/>
      <c r="GP331" s="32"/>
      <c r="GQ331" s="32"/>
      <c r="GR331" s="32"/>
      <c r="GS331" s="32"/>
      <c r="GT331" s="32"/>
      <c r="GU331" s="32"/>
      <c r="GV331" s="32"/>
      <c r="GW331" s="32"/>
      <c r="GX331" s="32"/>
      <c r="GY331" s="32"/>
      <c r="GZ331" s="32"/>
      <c r="HA331" s="32"/>
      <c r="HB331" s="32"/>
      <c r="HC331" s="32"/>
      <c r="HD331" s="32"/>
      <c r="HE331" s="32"/>
      <c r="HF331" s="32"/>
      <c r="HG331" s="32"/>
      <c r="HH331" s="32"/>
      <c r="HI331" s="32"/>
      <c r="HJ331" s="32"/>
      <c r="HK331" s="32"/>
      <c r="HL331" s="32"/>
      <c r="HM331" s="32"/>
      <c r="HN331" s="32"/>
      <c r="HO331" s="32"/>
      <c r="HP331" s="32"/>
      <c r="HQ331" s="32"/>
      <c r="HR331" s="32"/>
      <c r="HS331" s="32"/>
      <c r="HT331" s="32"/>
      <c r="HU331" s="32"/>
      <c r="HV331" s="32"/>
      <c r="HW331" s="32"/>
      <c r="HX331" s="32"/>
      <c r="HY331" s="32"/>
      <c r="HZ331" s="32"/>
      <c r="IA331" s="32"/>
      <c r="IB331" s="32"/>
      <c r="IC331" s="32"/>
      <c r="ID331" s="32"/>
      <c r="IE331" s="32"/>
      <c r="IF331" s="32"/>
      <c r="IG331" s="32"/>
      <c r="IH331" s="32"/>
      <c r="II331" s="32"/>
      <c r="IJ331" s="32"/>
      <c r="IK331" s="32"/>
      <c r="IL331" s="32"/>
      <c r="IM331" s="32"/>
      <c r="IN331" s="32"/>
      <c r="IO331" s="32"/>
      <c r="IP331" s="32"/>
      <c r="IQ331" s="32"/>
      <c r="IR331" s="32"/>
      <c r="IS331" s="32"/>
      <c r="IT331" s="32"/>
      <c r="IU331" s="32"/>
      <c r="IV331" s="32"/>
      <c r="IW331" s="32"/>
      <c r="IX331" s="32"/>
      <c r="IY331" s="32"/>
      <c r="IZ331" s="32"/>
      <c r="JA331" s="32"/>
      <c r="JB331" s="32"/>
      <c r="JC331" s="32"/>
      <c r="JD331" s="32"/>
      <c r="JE331" s="32"/>
      <c r="JF331" s="32"/>
      <c r="JG331" s="32"/>
      <c r="JH331" s="32"/>
      <c r="JI331" s="32"/>
      <c r="JJ331" s="32"/>
      <c r="JK331" s="32"/>
      <c r="JL331" s="32"/>
      <c r="JM331" s="32"/>
      <c r="JN331" s="32"/>
      <c r="JO331" s="32"/>
      <c r="JP331" s="32"/>
      <c r="JQ331" s="32"/>
      <c r="JR331" s="32"/>
      <c r="JS331" s="34"/>
      <c r="JT331" s="2"/>
    </row>
    <row r="332" spans="1:280" x14ac:dyDescent="0.25">
      <c r="A332" s="13"/>
      <c r="B332" s="13"/>
      <c r="C332" s="18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21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26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8"/>
      <c r="DJ332" s="14"/>
      <c r="DK332" s="14"/>
      <c r="DL332" s="14"/>
      <c r="DM332" s="14"/>
      <c r="DN332" s="14"/>
      <c r="DO332" s="14"/>
      <c r="DP332" s="14"/>
      <c r="DQ332" s="14"/>
      <c r="DR332" s="14"/>
      <c r="DS332" s="14"/>
      <c r="DT332" s="14"/>
      <c r="DU332" s="14"/>
      <c r="DV332" s="14"/>
      <c r="DW332" s="14"/>
      <c r="DX332" s="14"/>
      <c r="DY332" s="14"/>
      <c r="DZ332" s="14"/>
      <c r="EA332" s="14"/>
      <c r="EB332" s="14"/>
      <c r="EC332" s="14"/>
      <c r="ED332" s="14"/>
      <c r="EE332" s="14"/>
      <c r="EF332" s="14"/>
      <c r="EG332" s="14"/>
      <c r="EH332" s="14"/>
      <c r="EI332" s="14"/>
      <c r="EJ332" s="14"/>
      <c r="EK332" s="14"/>
      <c r="EL332" s="14"/>
      <c r="EM332" s="14"/>
      <c r="EN332" s="14"/>
      <c r="EO332" s="14"/>
      <c r="EP332" s="14"/>
      <c r="EQ332" s="14"/>
      <c r="ER332" s="14"/>
      <c r="ES332" s="14"/>
      <c r="ET332" s="14"/>
      <c r="EU332" s="14"/>
      <c r="EV332" s="14"/>
      <c r="EW332" s="14"/>
      <c r="EX332" s="14"/>
      <c r="EY332" s="14"/>
      <c r="EZ332" s="14"/>
      <c r="FA332" s="14"/>
      <c r="FB332" s="14"/>
      <c r="FC332" s="14"/>
      <c r="FD332" s="14"/>
      <c r="FE332" s="14"/>
      <c r="FF332" s="14"/>
      <c r="FG332" s="14"/>
      <c r="FH332" s="14"/>
      <c r="FI332" s="14"/>
      <c r="FJ332" s="14"/>
      <c r="FK332" s="14"/>
      <c r="FL332" s="14"/>
      <c r="FM332" s="14"/>
      <c r="FN332" s="14"/>
      <c r="FO332" s="14"/>
      <c r="FP332" s="14"/>
      <c r="FQ332" s="14"/>
      <c r="FR332" s="14"/>
      <c r="FS332" s="14"/>
      <c r="FT332" s="14"/>
      <c r="FU332" s="14"/>
      <c r="FV332" s="14"/>
      <c r="FW332" s="14"/>
      <c r="FX332" s="14"/>
      <c r="FY332" s="14"/>
      <c r="FZ332" s="14"/>
      <c r="GA332" s="14"/>
      <c r="GB332" s="14"/>
      <c r="GC332" s="14"/>
      <c r="GD332" s="14"/>
      <c r="GE332" s="14"/>
      <c r="GF332" s="14"/>
      <c r="GG332" s="14"/>
      <c r="GH332" s="14"/>
      <c r="GI332" s="14"/>
      <c r="GJ332" s="14"/>
      <c r="GK332" s="14"/>
      <c r="GL332" s="14"/>
      <c r="GM332" s="14"/>
      <c r="GN332" s="18"/>
      <c r="GO332" s="32"/>
      <c r="GP332" s="32"/>
      <c r="GQ332" s="32"/>
      <c r="GR332" s="32"/>
      <c r="GS332" s="32"/>
      <c r="GT332" s="32"/>
      <c r="GU332" s="32"/>
      <c r="GV332" s="32"/>
      <c r="GW332" s="32"/>
      <c r="GX332" s="32"/>
      <c r="GY332" s="32"/>
      <c r="GZ332" s="32"/>
      <c r="HA332" s="32"/>
      <c r="HB332" s="32"/>
      <c r="HC332" s="32"/>
      <c r="HD332" s="32"/>
      <c r="HE332" s="32"/>
      <c r="HF332" s="32"/>
      <c r="HG332" s="32"/>
      <c r="HH332" s="32"/>
      <c r="HI332" s="32"/>
      <c r="HJ332" s="32"/>
      <c r="HK332" s="32"/>
      <c r="HL332" s="32"/>
      <c r="HM332" s="32"/>
      <c r="HN332" s="32"/>
      <c r="HO332" s="32"/>
      <c r="HP332" s="32"/>
      <c r="HQ332" s="32"/>
      <c r="HR332" s="32"/>
      <c r="HS332" s="32"/>
      <c r="HT332" s="32"/>
      <c r="HU332" s="32"/>
      <c r="HV332" s="32"/>
      <c r="HW332" s="32"/>
      <c r="HX332" s="32"/>
      <c r="HY332" s="32"/>
      <c r="HZ332" s="32"/>
      <c r="IA332" s="32"/>
      <c r="IB332" s="32"/>
      <c r="IC332" s="32"/>
      <c r="ID332" s="32"/>
      <c r="IE332" s="32"/>
      <c r="IF332" s="32"/>
      <c r="IG332" s="32"/>
      <c r="IH332" s="32"/>
      <c r="II332" s="32"/>
      <c r="IJ332" s="32"/>
      <c r="IK332" s="32"/>
      <c r="IL332" s="32"/>
      <c r="IM332" s="32"/>
      <c r="IN332" s="32"/>
      <c r="IO332" s="32"/>
      <c r="IP332" s="32"/>
      <c r="IQ332" s="32"/>
      <c r="IR332" s="32"/>
      <c r="IS332" s="32"/>
      <c r="IT332" s="32"/>
      <c r="IU332" s="32"/>
      <c r="IV332" s="32"/>
      <c r="IW332" s="32"/>
      <c r="IX332" s="32"/>
      <c r="IY332" s="32"/>
      <c r="IZ332" s="32"/>
      <c r="JA332" s="32"/>
      <c r="JB332" s="32"/>
      <c r="JC332" s="32"/>
      <c r="JD332" s="32"/>
      <c r="JE332" s="32"/>
      <c r="JF332" s="32"/>
      <c r="JG332" s="32"/>
      <c r="JH332" s="32"/>
      <c r="JI332" s="32"/>
      <c r="JJ332" s="32"/>
      <c r="JK332" s="32"/>
      <c r="JL332" s="32"/>
      <c r="JM332" s="32"/>
      <c r="JN332" s="32"/>
      <c r="JO332" s="32"/>
      <c r="JP332" s="32"/>
      <c r="JQ332" s="32"/>
      <c r="JR332" s="32"/>
      <c r="JS332" s="34"/>
      <c r="JT332" s="2"/>
    </row>
    <row r="333" spans="1:280" x14ac:dyDescent="0.25">
      <c r="A333" s="13"/>
      <c r="B333" s="13"/>
      <c r="C333" s="18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21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26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8"/>
      <c r="DJ333" s="14"/>
      <c r="DK333" s="14"/>
      <c r="DL333" s="14"/>
      <c r="DM333" s="14"/>
      <c r="DN333" s="14"/>
      <c r="DO333" s="14"/>
      <c r="DP333" s="14"/>
      <c r="DQ333" s="14"/>
      <c r="DR333" s="14"/>
      <c r="DS333" s="14"/>
      <c r="DT333" s="14"/>
      <c r="DU333" s="14"/>
      <c r="DV333" s="14"/>
      <c r="DW333" s="14"/>
      <c r="DX333" s="14"/>
      <c r="DY333" s="14"/>
      <c r="DZ333" s="14"/>
      <c r="EA333" s="14"/>
      <c r="EB333" s="14"/>
      <c r="EC333" s="14"/>
      <c r="ED333" s="14"/>
      <c r="EE333" s="14"/>
      <c r="EF333" s="14"/>
      <c r="EG333" s="14"/>
      <c r="EH333" s="14"/>
      <c r="EI333" s="14"/>
      <c r="EJ333" s="14"/>
      <c r="EK333" s="14"/>
      <c r="EL333" s="14"/>
      <c r="EM333" s="14"/>
      <c r="EN333" s="14"/>
      <c r="EO333" s="14"/>
      <c r="EP333" s="14"/>
      <c r="EQ333" s="14"/>
      <c r="ER333" s="14"/>
      <c r="ES333" s="14"/>
      <c r="ET333" s="14"/>
      <c r="EU333" s="14"/>
      <c r="EV333" s="14"/>
      <c r="EW333" s="14"/>
      <c r="EX333" s="14"/>
      <c r="EY333" s="14"/>
      <c r="EZ333" s="14"/>
      <c r="FA333" s="14"/>
      <c r="FB333" s="14"/>
      <c r="FC333" s="14"/>
      <c r="FD333" s="14"/>
      <c r="FE333" s="14"/>
      <c r="FF333" s="14"/>
      <c r="FG333" s="14"/>
      <c r="FH333" s="14"/>
      <c r="FI333" s="14"/>
      <c r="FJ333" s="14"/>
      <c r="FK333" s="14"/>
      <c r="FL333" s="14"/>
      <c r="FM333" s="14"/>
      <c r="FN333" s="14"/>
      <c r="FO333" s="14"/>
      <c r="FP333" s="14"/>
      <c r="FQ333" s="14"/>
      <c r="FR333" s="14"/>
      <c r="FS333" s="14"/>
      <c r="FT333" s="14"/>
      <c r="FU333" s="14"/>
      <c r="FV333" s="14"/>
      <c r="FW333" s="14"/>
      <c r="FX333" s="14"/>
      <c r="FY333" s="14"/>
      <c r="FZ333" s="14"/>
      <c r="GA333" s="14"/>
      <c r="GB333" s="14"/>
      <c r="GC333" s="14"/>
      <c r="GD333" s="14"/>
      <c r="GE333" s="14"/>
      <c r="GF333" s="14"/>
      <c r="GG333" s="14"/>
      <c r="GH333" s="14"/>
      <c r="GI333" s="14"/>
      <c r="GJ333" s="14"/>
      <c r="GK333" s="14"/>
      <c r="GL333" s="14"/>
      <c r="GM333" s="14"/>
      <c r="GN333" s="18"/>
      <c r="GO333" s="32"/>
      <c r="GP333" s="32"/>
      <c r="GQ333" s="32"/>
      <c r="GR333" s="32"/>
      <c r="GS333" s="32"/>
      <c r="GT333" s="32"/>
      <c r="GU333" s="32"/>
      <c r="GV333" s="32"/>
      <c r="GW333" s="32"/>
      <c r="GX333" s="32"/>
      <c r="GY333" s="32"/>
      <c r="GZ333" s="32"/>
      <c r="HA333" s="32"/>
      <c r="HB333" s="32"/>
      <c r="HC333" s="32"/>
      <c r="HD333" s="32"/>
      <c r="HE333" s="32"/>
      <c r="HF333" s="32"/>
      <c r="HG333" s="32"/>
      <c r="HH333" s="32"/>
      <c r="HI333" s="32"/>
      <c r="HJ333" s="32"/>
      <c r="HK333" s="32"/>
      <c r="HL333" s="32"/>
      <c r="HM333" s="32"/>
      <c r="HN333" s="32"/>
      <c r="HO333" s="32"/>
      <c r="HP333" s="32"/>
      <c r="HQ333" s="32"/>
      <c r="HR333" s="32"/>
      <c r="HS333" s="32"/>
      <c r="HT333" s="32"/>
      <c r="HU333" s="32"/>
      <c r="HV333" s="32"/>
      <c r="HW333" s="32"/>
      <c r="HX333" s="32"/>
      <c r="HY333" s="32"/>
      <c r="HZ333" s="32"/>
      <c r="IA333" s="32"/>
      <c r="IB333" s="32"/>
      <c r="IC333" s="32"/>
      <c r="ID333" s="32"/>
      <c r="IE333" s="32"/>
      <c r="IF333" s="32"/>
      <c r="IG333" s="32"/>
      <c r="IH333" s="32"/>
      <c r="II333" s="32"/>
      <c r="IJ333" s="32"/>
      <c r="IK333" s="32"/>
      <c r="IL333" s="32"/>
      <c r="IM333" s="32"/>
      <c r="IN333" s="32"/>
      <c r="IO333" s="32"/>
      <c r="IP333" s="32"/>
      <c r="IQ333" s="32"/>
      <c r="IR333" s="32"/>
      <c r="IS333" s="32"/>
      <c r="IT333" s="32"/>
      <c r="IU333" s="32"/>
      <c r="IV333" s="32"/>
      <c r="IW333" s="32"/>
      <c r="IX333" s="32"/>
      <c r="IY333" s="32"/>
      <c r="IZ333" s="32"/>
      <c r="JA333" s="32"/>
      <c r="JB333" s="32"/>
      <c r="JC333" s="32"/>
      <c r="JD333" s="32"/>
      <c r="JE333" s="32"/>
      <c r="JF333" s="32"/>
      <c r="JG333" s="32"/>
      <c r="JH333" s="32"/>
      <c r="JI333" s="32"/>
      <c r="JJ333" s="32"/>
      <c r="JK333" s="32"/>
      <c r="JL333" s="32"/>
      <c r="JM333" s="32"/>
      <c r="JN333" s="32"/>
      <c r="JO333" s="32"/>
      <c r="JP333" s="32"/>
      <c r="JQ333" s="32"/>
      <c r="JR333" s="32"/>
      <c r="JS333" s="34"/>
      <c r="JT333" s="2"/>
    </row>
    <row r="334" spans="1:280" x14ac:dyDescent="0.25">
      <c r="A334" s="13"/>
      <c r="B334" s="13"/>
      <c r="C334" s="18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21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26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8"/>
      <c r="DJ334" s="14"/>
      <c r="DK334" s="14"/>
      <c r="DL334" s="14"/>
      <c r="DM334" s="14"/>
      <c r="DN334" s="14"/>
      <c r="DO334" s="14"/>
      <c r="DP334" s="14"/>
      <c r="DQ334" s="14"/>
      <c r="DR334" s="14"/>
      <c r="DS334" s="14"/>
      <c r="DT334" s="14"/>
      <c r="DU334" s="14"/>
      <c r="DV334" s="14"/>
      <c r="DW334" s="14"/>
      <c r="DX334" s="14"/>
      <c r="DY334" s="14"/>
      <c r="DZ334" s="14"/>
      <c r="EA334" s="14"/>
      <c r="EB334" s="14"/>
      <c r="EC334" s="14"/>
      <c r="ED334" s="14"/>
      <c r="EE334" s="14"/>
      <c r="EF334" s="14"/>
      <c r="EG334" s="14"/>
      <c r="EH334" s="14"/>
      <c r="EI334" s="14"/>
      <c r="EJ334" s="14"/>
      <c r="EK334" s="14"/>
      <c r="EL334" s="14"/>
      <c r="EM334" s="14"/>
      <c r="EN334" s="14"/>
      <c r="EO334" s="14"/>
      <c r="EP334" s="14"/>
      <c r="EQ334" s="14"/>
      <c r="ER334" s="14"/>
      <c r="ES334" s="14"/>
      <c r="ET334" s="14"/>
      <c r="EU334" s="14"/>
      <c r="EV334" s="14"/>
      <c r="EW334" s="14"/>
      <c r="EX334" s="14"/>
      <c r="EY334" s="14"/>
      <c r="EZ334" s="14"/>
      <c r="FA334" s="14"/>
      <c r="FB334" s="14"/>
      <c r="FC334" s="14"/>
      <c r="FD334" s="14"/>
      <c r="FE334" s="14"/>
      <c r="FF334" s="14"/>
      <c r="FG334" s="14"/>
      <c r="FH334" s="14"/>
      <c r="FI334" s="14"/>
      <c r="FJ334" s="14"/>
      <c r="FK334" s="14"/>
      <c r="FL334" s="14"/>
      <c r="FM334" s="14"/>
      <c r="FN334" s="14"/>
      <c r="FO334" s="14"/>
      <c r="FP334" s="14"/>
      <c r="FQ334" s="14"/>
      <c r="FR334" s="14"/>
      <c r="FS334" s="14"/>
      <c r="FT334" s="14"/>
      <c r="FU334" s="14"/>
      <c r="FV334" s="14"/>
      <c r="FW334" s="14"/>
      <c r="FX334" s="14"/>
      <c r="FY334" s="14"/>
      <c r="FZ334" s="14"/>
      <c r="GA334" s="14"/>
      <c r="GB334" s="14"/>
      <c r="GC334" s="14"/>
      <c r="GD334" s="14"/>
      <c r="GE334" s="14"/>
      <c r="GF334" s="14"/>
      <c r="GG334" s="14"/>
      <c r="GH334" s="14"/>
      <c r="GI334" s="14"/>
      <c r="GJ334" s="14"/>
      <c r="GK334" s="14"/>
      <c r="GL334" s="14"/>
      <c r="GM334" s="14"/>
      <c r="GN334" s="18"/>
      <c r="GO334" s="32"/>
      <c r="GP334" s="32"/>
      <c r="GQ334" s="32"/>
      <c r="GR334" s="32"/>
      <c r="GS334" s="32"/>
      <c r="GT334" s="32"/>
      <c r="GU334" s="32"/>
      <c r="GV334" s="32"/>
      <c r="GW334" s="32"/>
      <c r="GX334" s="32"/>
      <c r="GY334" s="32"/>
      <c r="GZ334" s="32"/>
      <c r="HA334" s="32"/>
      <c r="HB334" s="32"/>
      <c r="HC334" s="32"/>
      <c r="HD334" s="32"/>
      <c r="HE334" s="32"/>
      <c r="HF334" s="32"/>
      <c r="HG334" s="32"/>
      <c r="HH334" s="32"/>
      <c r="HI334" s="32"/>
      <c r="HJ334" s="32"/>
      <c r="HK334" s="32"/>
      <c r="HL334" s="32"/>
      <c r="HM334" s="32"/>
      <c r="HN334" s="32"/>
      <c r="HO334" s="32"/>
      <c r="HP334" s="32"/>
      <c r="HQ334" s="32"/>
      <c r="HR334" s="32"/>
      <c r="HS334" s="32"/>
      <c r="HT334" s="32"/>
      <c r="HU334" s="32"/>
      <c r="HV334" s="32"/>
      <c r="HW334" s="32"/>
      <c r="HX334" s="32"/>
      <c r="HY334" s="32"/>
      <c r="HZ334" s="32"/>
      <c r="IA334" s="32"/>
      <c r="IB334" s="32"/>
      <c r="IC334" s="32"/>
      <c r="ID334" s="32"/>
      <c r="IE334" s="32"/>
      <c r="IF334" s="32"/>
      <c r="IG334" s="32"/>
      <c r="IH334" s="32"/>
      <c r="II334" s="32"/>
      <c r="IJ334" s="32"/>
      <c r="IK334" s="32"/>
      <c r="IL334" s="32"/>
      <c r="IM334" s="32"/>
      <c r="IN334" s="32"/>
      <c r="IO334" s="32"/>
      <c r="IP334" s="32"/>
      <c r="IQ334" s="32"/>
      <c r="IR334" s="32"/>
      <c r="IS334" s="32"/>
      <c r="IT334" s="32"/>
      <c r="IU334" s="32"/>
      <c r="IV334" s="32"/>
      <c r="IW334" s="32"/>
      <c r="IX334" s="32"/>
      <c r="IY334" s="32"/>
      <c r="IZ334" s="32"/>
      <c r="JA334" s="32"/>
      <c r="JB334" s="32"/>
      <c r="JC334" s="32"/>
      <c r="JD334" s="32"/>
      <c r="JE334" s="32"/>
      <c r="JF334" s="32"/>
      <c r="JG334" s="32"/>
      <c r="JH334" s="32"/>
      <c r="JI334" s="32"/>
      <c r="JJ334" s="32"/>
      <c r="JK334" s="32"/>
      <c r="JL334" s="32"/>
      <c r="JM334" s="32"/>
      <c r="JN334" s="32"/>
      <c r="JO334" s="32"/>
      <c r="JP334" s="32"/>
      <c r="JQ334" s="32"/>
      <c r="JR334" s="32"/>
      <c r="JS334" s="34"/>
      <c r="JT334" s="2"/>
    </row>
    <row r="335" spans="1:280" x14ac:dyDescent="0.25">
      <c r="A335" s="13"/>
      <c r="B335" s="13"/>
      <c r="C335" s="18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21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26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8"/>
      <c r="DJ335" s="14"/>
      <c r="DK335" s="14"/>
      <c r="DL335" s="14"/>
      <c r="DM335" s="14"/>
      <c r="DN335" s="14"/>
      <c r="DO335" s="14"/>
      <c r="DP335" s="14"/>
      <c r="DQ335" s="14"/>
      <c r="DR335" s="14"/>
      <c r="DS335" s="14"/>
      <c r="DT335" s="14"/>
      <c r="DU335" s="14"/>
      <c r="DV335" s="14"/>
      <c r="DW335" s="14"/>
      <c r="DX335" s="14"/>
      <c r="DY335" s="14"/>
      <c r="DZ335" s="14"/>
      <c r="EA335" s="14"/>
      <c r="EB335" s="14"/>
      <c r="EC335" s="14"/>
      <c r="ED335" s="14"/>
      <c r="EE335" s="14"/>
      <c r="EF335" s="14"/>
      <c r="EG335" s="14"/>
      <c r="EH335" s="14"/>
      <c r="EI335" s="14"/>
      <c r="EJ335" s="14"/>
      <c r="EK335" s="14"/>
      <c r="EL335" s="14"/>
      <c r="EM335" s="14"/>
      <c r="EN335" s="14"/>
      <c r="EO335" s="14"/>
      <c r="EP335" s="14"/>
      <c r="EQ335" s="14"/>
      <c r="ER335" s="14"/>
      <c r="ES335" s="14"/>
      <c r="ET335" s="14"/>
      <c r="EU335" s="14"/>
      <c r="EV335" s="14"/>
      <c r="EW335" s="14"/>
      <c r="EX335" s="14"/>
      <c r="EY335" s="14"/>
      <c r="EZ335" s="14"/>
      <c r="FA335" s="14"/>
      <c r="FB335" s="14"/>
      <c r="FC335" s="14"/>
      <c r="FD335" s="14"/>
      <c r="FE335" s="14"/>
      <c r="FF335" s="14"/>
      <c r="FG335" s="14"/>
      <c r="FH335" s="14"/>
      <c r="FI335" s="14"/>
      <c r="FJ335" s="14"/>
      <c r="FK335" s="14"/>
      <c r="FL335" s="14"/>
      <c r="FM335" s="14"/>
      <c r="FN335" s="14"/>
      <c r="FO335" s="14"/>
      <c r="FP335" s="14"/>
      <c r="FQ335" s="14"/>
      <c r="FR335" s="14"/>
      <c r="FS335" s="14"/>
      <c r="FT335" s="14"/>
      <c r="FU335" s="14"/>
      <c r="FV335" s="14"/>
      <c r="FW335" s="14"/>
      <c r="FX335" s="14"/>
      <c r="FY335" s="14"/>
      <c r="FZ335" s="14"/>
      <c r="GA335" s="14"/>
      <c r="GB335" s="14"/>
      <c r="GC335" s="14"/>
      <c r="GD335" s="14"/>
      <c r="GE335" s="14"/>
      <c r="GF335" s="14"/>
      <c r="GG335" s="14"/>
      <c r="GH335" s="14"/>
      <c r="GI335" s="14"/>
      <c r="GJ335" s="14"/>
      <c r="GK335" s="14"/>
      <c r="GL335" s="14"/>
      <c r="GM335" s="14"/>
      <c r="GN335" s="18"/>
      <c r="GO335" s="32"/>
      <c r="GP335" s="32"/>
      <c r="GQ335" s="32"/>
      <c r="GR335" s="32"/>
      <c r="GS335" s="32"/>
      <c r="GT335" s="32"/>
      <c r="GU335" s="32"/>
      <c r="GV335" s="32"/>
      <c r="GW335" s="32"/>
      <c r="GX335" s="32"/>
      <c r="GY335" s="32"/>
      <c r="GZ335" s="32"/>
      <c r="HA335" s="32"/>
      <c r="HB335" s="32"/>
      <c r="HC335" s="32"/>
      <c r="HD335" s="32"/>
      <c r="HE335" s="32"/>
      <c r="HF335" s="32"/>
      <c r="HG335" s="32"/>
      <c r="HH335" s="32"/>
      <c r="HI335" s="32"/>
      <c r="HJ335" s="32"/>
      <c r="HK335" s="32"/>
      <c r="HL335" s="32"/>
      <c r="HM335" s="32"/>
      <c r="HN335" s="32"/>
      <c r="HO335" s="32"/>
      <c r="HP335" s="32"/>
      <c r="HQ335" s="32"/>
      <c r="HR335" s="32"/>
      <c r="HS335" s="32"/>
      <c r="HT335" s="32"/>
      <c r="HU335" s="32"/>
      <c r="HV335" s="32"/>
      <c r="HW335" s="32"/>
      <c r="HX335" s="32"/>
      <c r="HY335" s="32"/>
      <c r="HZ335" s="32"/>
      <c r="IA335" s="32"/>
      <c r="IB335" s="32"/>
      <c r="IC335" s="32"/>
      <c r="ID335" s="32"/>
      <c r="IE335" s="32"/>
      <c r="IF335" s="32"/>
      <c r="IG335" s="32"/>
      <c r="IH335" s="32"/>
      <c r="II335" s="32"/>
      <c r="IJ335" s="32"/>
      <c r="IK335" s="32"/>
      <c r="IL335" s="32"/>
      <c r="IM335" s="32"/>
      <c r="IN335" s="32"/>
      <c r="IO335" s="32"/>
      <c r="IP335" s="32"/>
      <c r="IQ335" s="32"/>
      <c r="IR335" s="32"/>
      <c r="IS335" s="32"/>
      <c r="IT335" s="32"/>
      <c r="IU335" s="32"/>
      <c r="IV335" s="32"/>
      <c r="IW335" s="32"/>
      <c r="IX335" s="32"/>
      <c r="IY335" s="32"/>
      <c r="IZ335" s="32"/>
      <c r="JA335" s="32"/>
      <c r="JB335" s="32"/>
      <c r="JC335" s="32"/>
      <c r="JD335" s="32"/>
      <c r="JE335" s="32"/>
      <c r="JF335" s="32"/>
      <c r="JG335" s="32"/>
      <c r="JH335" s="32"/>
      <c r="JI335" s="32"/>
      <c r="JJ335" s="32"/>
      <c r="JK335" s="32"/>
      <c r="JL335" s="32"/>
      <c r="JM335" s="32"/>
      <c r="JN335" s="32"/>
      <c r="JO335" s="32"/>
      <c r="JP335" s="32"/>
      <c r="JQ335" s="32"/>
      <c r="JR335" s="32"/>
      <c r="JS335" s="34"/>
      <c r="JT335" s="2"/>
    </row>
    <row r="336" spans="1:280" x14ac:dyDescent="0.25">
      <c r="A336" s="13"/>
      <c r="B336" s="13"/>
      <c r="C336" s="18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21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26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8"/>
      <c r="DJ336" s="14"/>
      <c r="DK336" s="14"/>
      <c r="DL336" s="14"/>
      <c r="DM336" s="14"/>
      <c r="DN336" s="14"/>
      <c r="DO336" s="14"/>
      <c r="DP336" s="14"/>
      <c r="DQ336" s="14"/>
      <c r="DR336" s="14"/>
      <c r="DS336" s="14"/>
      <c r="DT336" s="14"/>
      <c r="DU336" s="14"/>
      <c r="DV336" s="14"/>
      <c r="DW336" s="14"/>
      <c r="DX336" s="14"/>
      <c r="DY336" s="14"/>
      <c r="DZ336" s="14"/>
      <c r="EA336" s="14"/>
      <c r="EB336" s="14"/>
      <c r="EC336" s="14"/>
      <c r="ED336" s="14"/>
      <c r="EE336" s="14"/>
      <c r="EF336" s="14"/>
      <c r="EG336" s="14"/>
      <c r="EH336" s="14"/>
      <c r="EI336" s="14"/>
      <c r="EJ336" s="14"/>
      <c r="EK336" s="14"/>
      <c r="EL336" s="14"/>
      <c r="EM336" s="14"/>
      <c r="EN336" s="14"/>
      <c r="EO336" s="14"/>
      <c r="EP336" s="14"/>
      <c r="EQ336" s="14"/>
      <c r="ER336" s="14"/>
      <c r="ES336" s="14"/>
      <c r="ET336" s="14"/>
      <c r="EU336" s="14"/>
      <c r="EV336" s="14"/>
      <c r="EW336" s="14"/>
      <c r="EX336" s="14"/>
      <c r="EY336" s="14"/>
      <c r="EZ336" s="14"/>
      <c r="FA336" s="14"/>
      <c r="FB336" s="14"/>
      <c r="FC336" s="14"/>
      <c r="FD336" s="14"/>
      <c r="FE336" s="14"/>
      <c r="FF336" s="14"/>
      <c r="FG336" s="14"/>
      <c r="FH336" s="14"/>
      <c r="FI336" s="14"/>
      <c r="FJ336" s="14"/>
      <c r="FK336" s="14"/>
      <c r="FL336" s="14"/>
      <c r="FM336" s="14"/>
      <c r="FN336" s="14"/>
      <c r="FO336" s="14"/>
      <c r="FP336" s="14"/>
      <c r="FQ336" s="14"/>
      <c r="FR336" s="14"/>
      <c r="FS336" s="14"/>
      <c r="FT336" s="14"/>
      <c r="FU336" s="14"/>
      <c r="FV336" s="14"/>
      <c r="FW336" s="14"/>
      <c r="FX336" s="14"/>
      <c r="FY336" s="14"/>
      <c r="FZ336" s="14"/>
      <c r="GA336" s="14"/>
      <c r="GB336" s="14"/>
      <c r="GC336" s="14"/>
      <c r="GD336" s="14"/>
      <c r="GE336" s="14"/>
      <c r="GF336" s="14"/>
      <c r="GG336" s="14"/>
      <c r="GH336" s="14"/>
      <c r="GI336" s="14"/>
      <c r="GJ336" s="14"/>
      <c r="GK336" s="14"/>
      <c r="GL336" s="14"/>
      <c r="GM336" s="14"/>
      <c r="GN336" s="18"/>
      <c r="GO336" s="32"/>
      <c r="GP336" s="32"/>
      <c r="GQ336" s="32"/>
      <c r="GR336" s="32"/>
      <c r="GS336" s="32"/>
      <c r="GT336" s="32"/>
      <c r="GU336" s="32"/>
      <c r="GV336" s="32"/>
      <c r="GW336" s="32"/>
      <c r="GX336" s="32"/>
      <c r="GY336" s="32"/>
      <c r="GZ336" s="32"/>
      <c r="HA336" s="32"/>
      <c r="HB336" s="32"/>
      <c r="HC336" s="32"/>
      <c r="HD336" s="32"/>
      <c r="HE336" s="32"/>
      <c r="HF336" s="32"/>
      <c r="HG336" s="32"/>
      <c r="HH336" s="32"/>
      <c r="HI336" s="32"/>
      <c r="HJ336" s="32"/>
      <c r="HK336" s="32"/>
      <c r="HL336" s="32"/>
      <c r="HM336" s="32"/>
      <c r="HN336" s="32"/>
      <c r="HO336" s="32"/>
      <c r="HP336" s="32"/>
      <c r="HQ336" s="32"/>
      <c r="HR336" s="32"/>
      <c r="HS336" s="32"/>
      <c r="HT336" s="32"/>
      <c r="HU336" s="32"/>
      <c r="HV336" s="32"/>
      <c r="HW336" s="32"/>
      <c r="HX336" s="32"/>
      <c r="HY336" s="32"/>
      <c r="HZ336" s="32"/>
      <c r="IA336" s="32"/>
      <c r="IB336" s="32"/>
      <c r="IC336" s="32"/>
      <c r="ID336" s="32"/>
      <c r="IE336" s="32"/>
      <c r="IF336" s="32"/>
      <c r="IG336" s="32"/>
      <c r="IH336" s="32"/>
      <c r="II336" s="32"/>
      <c r="IJ336" s="32"/>
      <c r="IK336" s="32"/>
      <c r="IL336" s="32"/>
      <c r="IM336" s="32"/>
      <c r="IN336" s="32"/>
      <c r="IO336" s="32"/>
      <c r="IP336" s="32"/>
      <c r="IQ336" s="32"/>
      <c r="IR336" s="32"/>
      <c r="IS336" s="32"/>
      <c r="IT336" s="32"/>
      <c r="IU336" s="32"/>
      <c r="IV336" s="32"/>
      <c r="IW336" s="32"/>
      <c r="IX336" s="32"/>
      <c r="IY336" s="32"/>
      <c r="IZ336" s="32"/>
      <c r="JA336" s="32"/>
      <c r="JB336" s="32"/>
      <c r="JC336" s="32"/>
      <c r="JD336" s="32"/>
      <c r="JE336" s="32"/>
      <c r="JF336" s="32"/>
      <c r="JG336" s="32"/>
      <c r="JH336" s="32"/>
      <c r="JI336" s="32"/>
      <c r="JJ336" s="32"/>
      <c r="JK336" s="32"/>
      <c r="JL336" s="32"/>
      <c r="JM336" s="32"/>
      <c r="JN336" s="32"/>
      <c r="JO336" s="32"/>
      <c r="JP336" s="32"/>
      <c r="JQ336" s="32"/>
      <c r="JR336" s="32"/>
      <c r="JS336" s="34"/>
      <c r="JT336" s="2"/>
    </row>
    <row r="337" spans="1:280" x14ac:dyDescent="0.25">
      <c r="A337" s="13"/>
      <c r="B337" s="13"/>
      <c r="C337" s="18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21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26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8"/>
      <c r="DJ337" s="14"/>
      <c r="DK337" s="14"/>
      <c r="DL337" s="14"/>
      <c r="DM337" s="14"/>
      <c r="DN337" s="14"/>
      <c r="DO337" s="14"/>
      <c r="DP337" s="14"/>
      <c r="DQ337" s="14"/>
      <c r="DR337" s="14"/>
      <c r="DS337" s="14"/>
      <c r="DT337" s="14"/>
      <c r="DU337" s="14"/>
      <c r="DV337" s="14"/>
      <c r="DW337" s="14"/>
      <c r="DX337" s="14"/>
      <c r="DY337" s="14"/>
      <c r="DZ337" s="14"/>
      <c r="EA337" s="14"/>
      <c r="EB337" s="14"/>
      <c r="EC337" s="14"/>
      <c r="ED337" s="14"/>
      <c r="EE337" s="14"/>
      <c r="EF337" s="14"/>
      <c r="EG337" s="14"/>
      <c r="EH337" s="14"/>
      <c r="EI337" s="14"/>
      <c r="EJ337" s="14"/>
      <c r="EK337" s="14"/>
      <c r="EL337" s="14"/>
      <c r="EM337" s="14"/>
      <c r="EN337" s="14"/>
      <c r="EO337" s="14"/>
      <c r="EP337" s="14"/>
      <c r="EQ337" s="14"/>
      <c r="ER337" s="14"/>
      <c r="ES337" s="14"/>
      <c r="ET337" s="14"/>
      <c r="EU337" s="14"/>
      <c r="EV337" s="14"/>
      <c r="EW337" s="14"/>
      <c r="EX337" s="14"/>
      <c r="EY337" s="14"/>
      <c r="EZ337" s="14"/>
      <c r="FA337" s="14"/>
      <c r="FB337" s="14"/>
      <c r="FC337" s="14"/>
      <c r="FD337" s="14"/>
      <c r="FE337" s="14"/>
      <c r="FF337" s="14"/>
      <c r="FG337" s="14"/>
      <c r="FH337" s="14"/>
      <c r="FI337" s="14"/>
      <c r="FJ337" s="14"/>
      <c r="FK337" s="14"/>
      <c r="FL337" s="14"/>
      <c r="FM337" s="14"/>
      <c r="FN337" s="14"/>
      <c r="FO337" s="14"/>
      <c r="FP337" s="14"/>
      <c r="FQ337" s="14"/>
      <c r="FR337" s="14"/>
      <c r="FS337" s="14"/>
      <c r="FT337" s="14"/>
      <c r="FU337" s="14"/>
      <c r="FV337" s="14"/>
      <c r="FW337" s="14"/>
      <c r="FX337" s="14"/>
      <c r="FY337" s="14"/>
      <c r="FZ337" s="14"/>
      <c r="GA337" s="14"/>
      <c r="GB337" s="14"/>
      <c r="GC337" s="14"/>
      <c r="GD337" s="14"/>
      <c r="GE337" s="14"/>
      <c r="GF337" s="14"/>
      <c r="GG337" s="14"/>
      <c r="GH337" s="14"/>
      <c r="GI337" s="14"/>
      <c r="GJ337" s="14"/>
      <c r="GK337" s="14"/>
      <c r="GL337" s="14"/>
      <c r="GM337" s="14"/>
      <c r="GN337" s="18"/>
      <c r="GO337" s="32"/>
      <c r="GP337" s="32"/>
      <c r="GQ337" s="32"/>
      <c r="GR337" s="32"/>
      <c r="GS337" s="32"/>
      <c r="GT337" s="32"/>
      <c r="GU337" s="32"/>
      <c r="GV337" s="32"/>
      <c r="GW337" s="32"/>
      <c r="GX337" s="32"/>
      <c r="GY337" s="32"/>
      <c r="GZ337" s="32"/>
      <c r="HA337" s="32"/>
      <c r="HB337" s="32"/>
      <c r="HC337" s="32"/>
      <c r="HD337" s="32"/>
      <c r="HE337" s="32"/>
      <c r="HF337" s="32"/>
      <c r="HG337" s="32"/>
      <c r="HH337" s="32"/>
      <c r="HI337" s="32"/>
      <c r="HJ337" s="32"/>
      <c r="HK337" s="32"/>
      <c r="HL337" s="32"/>
      <c r="HM337" s="32"/>
      <c r="HN337" s="32"/>
      <c r="HO337" s="32"/>
      <c r="HP337" s="32"/>
      <c r="HQ337" s="32"/>
      <c r="HR337" s="32"/>
      <c r="HS337" s="32"/>
      <c r="HT337" s="32"/>
      <c r="HU337" s="32"/>
      <c r="HV337" s="32"/>
      <c r="HW337" s="32"/>
      <c r="HX337" s="32"/>
      <c r="HY337" s="32"/>
      <c r="HZ337" s="32"/>
      <c r="IA337" s="32"/>
      <c r="IB337" s="32"/>
      <c r="IC337" s="32"/>
      <c r="ID337" s="32"/>
      <c r="IE337" s="32"/>
      <c r="IF337" s="32"/>
      <c r="IG337" s="32"/>
      <c r="IH337" s="32"/>
      <c r="II337" s="32"/>
      <c r="IJ337" s="32"/>
      <c r="IK337" s="32"/>
      <c r="IL337" s="32"/>
      <c r="IM337" s="32"/>
      <c r="IN337" s="32"/>
      <c r="IO337" s="32"/>
      <c r="IP337" s="32"/>
      <c r="IQ337" s="32"/>
      <c r="IR337" s="32"/>
      <c r="IS337" s="32"/>
      <c r="IT337" s="32"/>
      <c r="IU337" s="32"/>
      <c r="IV337" s="32"/>
      <c r="IW337" s="32"/>
      <c r="IX337" s="32"/>
      <c r="IY337" s="32"/>
      <c r="IZ337" s="32"/>
      <c r="JA337" s="32"/>
      <c r="JB337" s="32"/>
      <c r="JC337" s="32"/>
      <c r="JD337" s="32"/>
      <c r="JE337" s="32"/>
      <c r="JF337" s="32"/>
      <c r="JG337" s="32"/>
      <c r="JH337" s="32"/>
      <c r="JI337" s="32"/>
      <c r="JJ337" s="32"/>
      <c r="JK337" s="32"/>
      <c r="JL337" s="32"/>
      <c r="JM337" s="32"/>
      <c r="JN337" s="32"/>
      <c r="JO337" s="32"/>
      <c r="JP337" s="32"/>
      <c r="JQ337" s="32"/>
      <c r="JR337" s="32"/>
      <c r="JS337" s="34"/>
      <c r="JT337" s="2"/>
    </row>
    <row r="338" spans="1:280" x14ac:dyDescent="0.25">
      <c r="A338" s="13"/>
      <c r="B338" s="13"/>
      <c r="C338" s="18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21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26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8"/>
      <c r="DJ338" s="14"/>
      <c r="DK338" s="14"/>
      <c r="DL338" s="14"/>
      <c r="DM338" s="14"/>
      <c r="DN338" s="14"/>
      <c r="DO338" s="14"/>
      <c r="DP338" s="14"/>
      <c r="DQ338" s="14"/>
      <c r="DR338" s="14"/>
      <c r="DS338" s="14"/>
      <c r="DT338" s="14"/>
      <c r="DU338" s="14"/>
      <c r="DV338" s="14"/>
      <c r="DW338" s="14"/>
      <c r="DX338" s="14"/>
      <c r="DY338" s="14"/>
      <c r="DZ338" s="14"/>
      <c r="EA338" s="14"/>
      <c r="EB338" s="14"/>
      <c r="EC338" s="14"/>
      <c r="ED338" s="14"/>
      <c r="EE338" s="14"/>
      <c r="EF338" s="14"/>
      <c r="EG338" s="14"/>
      <c r="EH338" s="14"/>
      <c r="EI338" s="14"/>
      <c r="EJ338" s="14"/>
      <c r="EK338" s="14"/>
      <c r="EL338" s="14"/>
      <c r="EM338" s="14"/>
      <c r="EN338" s="14"/>
      <c r="EO338" s="14"/>
      <c r="EP338" s="14"/>
      <c r="EQ338" s="14"/>
      <c r="ER338" s="14"/>
      <c r="ES338" s="14"/>
      <c r="ET338" s="14"/>
      <c r="EU338" s="14"/>
      <c r="EV338" s="14"/>
      <c r="EW338" s="14"/>
      <c r="EX338" s="14"/>
      <c r="EY338" s="14"/>
      <c r="EZ338" s="14"/>
      <c r="FA338" s="14"/>
      <c r="FB338" s="14"/>
      <c r="FC338" s="14"/>
      <c r="FD338" s="14"/>
      <c r="FE338" s="14"/>
      <c r="FF338" s="14"/>
      <c r="FG338" s="14"/>
      <c r="FH338" s="14"/>
      <c r="FI338" s="14"/>
      <c r="FJ338" s="14"/>
      <c r="FK338" s="14"/>
      <c r="FL338" s="14"/>
      <c r="FM338" s="14"/>
      <c r="FN338" s="14"/>
      <c r="FO338" s="14"/>
      <c r="FP338" s="14"/>
      <c r="FQ338" s="14"/>
      <c r="FR338" s="14"/>
      <c r="FS338" s="14"/>
      <c r="FT338" s="14"/>
      <c r="FU338" s="14"/>
      <c r="FV338" s="14"/>
      <c r="FW338" s="14"/>
      <c r="FX338" s="14"/>
      <c r="FY338" s="14"/>
      <c r="FZ338" s="14"/>
      <c r="GA338" s="14"/>
      <c r="GB338" s="14"/>
      <c r="GC338" s="14"/>
      <c r="GD338" s="14"/>
      <c r="GE338" s="14"/>
      <c r="GF338" s="14"/>
      <c r="GG338" s="14"/>
      <c r="GH338" s="14"/>
      <c r="GI338" s="14"/>
      <c r="GJ338" s="14"/>
      <c r="GK338" s="14"/>
      <c r="GL338" s="14"/>
      <c r="GM338" s="14"/>
      <c r="GN338" s="18"/>
      <c r="GO338" s="32"/>
      <c r="GP338" s="32"/>
      <c r="GQ338" s="32"/>
      <c r="GR338" s="32"/>
      <c r="GS338" s="32"/>
      <c r="GT338" s="32"/>
      <c r="GU338" s="32"/>
      <c r="GV338" s="32"/>
      <c r="GW338" s="32"/>
      <c r="GX338" s="32"/>
      <c r="GY338" s="32"/>
      <c r="GZ338" s="32"/>
      <c r="HA338" s="32"/>
      <c r="HB338" s="32"/>
      <c r="HC338" s="32"/>
      <c r="HD338" s="32"/>
      <c r="HE338" s="32"/>
      <c r="HF338" s="32"/>
      <c r="HG338" s="32"/>
      <c r="HH338" s="32"/>
      <c r="HI338" s="32"/>
      <c r="HJ338" s="32"/>
      <c r="HK338" s="32"/>
      <c r="HL338" s="32"/>
      <c r="HM338" s="32"/>
      <c r="HN338" s="32"/>
      <c r="HO338" s="32"/>
      <c r="HP338" s="32"/>
      <c r="HQ338" s="32"/>
      <c r="HR338" s="32"/>
      <c r="HS338" s="32"/>
      <c r="HT338" s="32"/>
      <c r="HU338" s="32"/>
      <c r="HV338" s="32"/>
      <c r="HW338" s="32"/>
      <c r="HX338" s="32"/>
      <c r="HY338" s="32"/>
      <c r="HZ338" s="32"/>
      <c r="IA338" s="32"/>
      <c r="IB338" s="32"/>
      <c r="IC338" s="32"/>
      <c r="ID338" s="32"/>
      <c r="IE338" s="32"/>
      <c r="IF338" s="32"/>
      <c r="IG338" s="32"/>
      <c r="IH338" s="32"/>
      <c r="II338" s="32"/>
      <c r="IJ338" s="32"/>
      <c r="IK338" s="32"/>
      <c r="IL338" s="32"/>
      <c r="IM338" s="32"/>
      <c r="IN338" s="32"/>
      <c r="IO338" s="32"/>
      <c r="IP338" s="32"/>
      <c r="IQ338" s="32"/>
      <c r="IR338" s="32"/>
      <c r="IS338" s="32"/>
      <c r="IT338" s="32"/>
      <c r="IU338" s="32"/>
      <c r="IV338" s="32"/>
      <c r="IW338" s="32"/>
      <c r="IX338" s="32"/>
      <c r="IY338" s="32"/>
      <c r="IZ338" s="32"/>
      <c r="JA338" s="32"/>
      <c r="JB338" s="32"/>
      <c r="JC338" s="32"/>
      <c r="JD338" s="32"/>
      <c r="JE338" s="32"/>
      <c r="JF338" s="32"/>
      <c r="JG338" s="32"/>
      <c r="JH338" s="32"/>
      <c r="JI338" s="32"/>
      <c r="JJ338" s="32"/>
      <c r="JK338" s="32"/>
      <c r="JL338" s="32"/>
      <c r="JM338" s="32"/>
      <c r="JN338" s="32"/>
      <c r="JO338" s="32"/>
      <c r="JP338" s="32"/>
      <c r="JQ338" s="32"/>
      <c r="JR338" s="32"/>
      <c r="JS338" s="34"/>
      <c r="JT338" s="2"/>
    </row>
    <row r="339" spans="1:280" x14ac:dyDescent="0.25">
      <c r="A339" s="13"/>
      <c r="B339" s="13"/>
      <c r="C339" s="18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21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26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8"/>
      <c r="DJ339" s="14"/>
      <c r="DK339" s="14"/>
      <c r="DL339" s="14"/>
      <c r="DM339" s="14"/>
      <c r="DN339" s="14"/>
      <c r="DO339" s="14"/>
      <c r="DP339" s="14"/>
      <c r="DQ339" s="14"/>
      <c r="DR339" s="14"/>
      <c r="DS339" s="14"/>
      <c r="DT339" s="14"/>
      <c r="DU339" s="14"/>
      <c r="DV339" s="14"/>
      <c r="DW339" s="14"/>
      <c r="DX339" s="14"/>
      <c r="DY339" s="14"/>
      <c r="DZ339" s="14"/>
      <c r="EA339" s="14"/>
      <c r="EB339" s="14"/>
      <c r="EC339" s="14"/>
      <c r="ED339" s="14"/>
      <c r="EE339" s="14"/>
      <c r="EF339" s="14"/>
      <c r="EG339" s="14"/>
      <c r="EH339" s="14"/>
      <c r="EI339" s="14"/>
      <c r="EJ339" s="14"/>
      <c r="EK339" s="14"/>
      <c r="EL339" s="14"/>
      <c r="EM339" s="14"/>
      <c r="EN339" s="14"/>
      <c r="EO339" s="14"/>
      <c r="EP339" s="14"/>
      <c r="EQ339" s="14"/>
      <c r="ER339" s="14"/>
      <c r="ES339" s="14"/>
      <c r="ET339" s="14"/>
      <c r="EU339" s="14"/>
      <c r="EV339" s="14"/>
      <c r="EW339" s="14"/>
      <c r="EX339" s="14"/>
      <c r="EY339" s="14"/>
      <c r="EZ339" s="14"/>
      <c r="FA339" s="14"/>
      <c r="FB339" s="14"/>
      <c r="FC339" s="14"/>
      <c r="FD339" s="14"/>
      <c r="FE339" s="14"/>
      <c r="FF339" s="14"/>
      <c r="FG339" s="14"/>
      <c r="FH339" s="14"/>
      <c r="FI339" s="14"/>
      <c r="FJ339" s="14"/>
      <c r="FK339" s="14"/>
      <c r="FL339" s="14"/>
      <c r="FM339" s="14"/>
      <c r="FN339" s="14"/>
      <c r="FO339" s="14"/>
      <c r="FP339" s="14"/>
      <c r="FQ339" s="14"/>
      <c r="FR339" s="14"/>
      <c r="FS339" s="14"/>
      <c r="FT339" s="14"/>
      <c r="FU339" s="14"/>
      <c r="FV339" s="14"/>
      <c r="FW339" s="14"/>
      <c r="FX339" s="14"/>
      <c r="FY339" s="14"/>
      <c r="FZ339" s="14"/>
      <c r="GA339" s="14"/>
      <c r="GB339" s="14"/>
      <c r="GC339" s="14"/>
      <c r="GD339" s="14"/>
      <c r="GE339" s="14"/>
      <c r="GF339" s="14"/>
      <c r="GG339" s="14"/>
      <c r="GH339" s="14"/>
      <c r="GI339" s="14"/>
      <c r="GJ339" s="14"/>
      <c r="GK339" s="14"/>
      <c r="GL339" s="14"/>
      <c r="GM339" s="14"/>
      <c r="GN339" s="18"/>
      <c r="GO339" s="32"/>
      <c r="GP339" s="32"/>
      <c r="GQ339" s="32"/>
      <c r="GR339" s="32"/>
      <c r="GS339" s="32"/>
      <c r="GT339" s="32"/>
      <c r="GU339" s="32"/>
      <c r="GV339" s="32"/>
      <c r="GW339" s="32"/>
      <c r="GX339" s="32"/>
      <c r="GY339" s="32"/>
      <c r="GZ339" s="32"/>
      <c r="HA339" s="32"/>
      <c r="HB339" s="32"/>
      <c r="HC339" s="32"/>
      <c r="HD339" s="32"/>
      <c r="HE339" s="32"/>
      <c r="HF339" s="32"/>
      <c r="HG339" s="32"/>
      <c r="HH339" s="32"/>
      <c r="HI339" s="32"/>
      <c r="HJ339" s="32"/>
      <c r="HK339" s="32"/>
      <c r="HL339" s="32"/>
      <c r="HM339" s="32"/>
      <c r="HN339" s="32"/>
      <c r="HO339" s="32"/>
      <c r="HP339" s="32"/>
      <c r="HQ339" s="32"/>
      <c r="HR339" s="32"/>
      <c r="HS339" s="32"/>
      <c r="HT339" s="32"/>
      <c r="HU339" s="32"/>
      <c r="HV339" s="32"/>
      <c r="HW339" s="32"/>
      <c r="HX339" s="32"/>
      <c r="HY339" s="32"/>
      <c r="HZ339" s="32"/>
      <c r="IA339" s="32"/>
      <c r="IB339" s="32"/>
      <c r="IC339" s="32"/>
      <c r="ID339" s="32"/>
      <c r="IE339" s="32"/>
      <c r="IF339" s="32"/>
      <c r="IG339" s="32"/>
      <c r="IH339" s="32"/>
      <c r="II339" s="32"/>
      <c r="IJ339" s="32"/>
      <c r="IK339" s="32"/>
      <c r="IL339" s="32"/>
      <c r="IM339" s="32"/>
      <c r="IN339" s="32"/>
      <c r="IO339" s="32"/>
      <c r="IP339" s="32"/>
      <c r="IQ339" s="32"/>
      <c r="IR339" s="32"/>
      <c r="IS339" s="32"/>
      <c r="IT339" s="32"/>
      <c r="IU339" s="32"/>
      <c r="IV339" s="32"/>
      <c r="IW339" s="32"/>
      <c r="IX339" s="32"/>
      <c r="IY339" s="32"/>
      <c r="IZ339" s="32"/>
      <c r="JA339" s="32"/>
      <c r="JB339" s="32"/>
      <c r="JC339" s="32"/>
      <c r="JD339" s="32"/>
      <c r="JE339" s="32"/>
      <c r="JF339" s="32"/>
      <c r="JG339" s="32"/>
      <c r="JH339" s="32"/>
      <c r="JI339" s="32"/>
      <c r="JJ339" s="32"/>
      <c r="JK339" s="32"/>
      <c r="JL339" s="32"/>
      <c r="JM339" s="32"/>
      <c r="JN339" s="32"/>
      <c r="JO339" s="32"/>
      <c r="JP339" s="32"/>
      <c r="JQ339" s="32"/>
      <c r="JR339" s="32"/>
      <c r="JS339" s="34"/>
      <c r="JT339" s="2"/>
    </row>
    <row r="340" spans="1:280" x14ac:dyDescent="0.25">
      <c r="A340" s="13"/>
      <c r="B340" s="13"/>
      <c r="C340" s="18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21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26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8"/>
      <c r="DJ340" s="14"/>
      <c r="DK340" s="14"/>
      <c r="DL340" s="14"/>
      <c r="DM340" s="14"/>
      <c r="DN340" s="14"/>
      <c r="DO340" s="14"/>
      <c r="DP340" s="14"/>
      <c r="DQ340" s="14"/>
      <c r="DR340" s="14"/>
      <c r="DS340" s="14"/>
      <c r="DT340" s="14"/>
      <c r="DU340" s="14"/>
      <c r="DV340" s="14"/>
      <c r="DW340" s="14"/>
      <c r="DX340" s="14"/>
      <c r="DY340" s="14"/>
      <c r="DZ340" s="14"/>
      <c r="EA340" s="14"/>
      <c r="EB340" s="14"/>
      <c r="EC340" s="14"/>
      <c r="ED340" s="14"/>
      <c r="EE340" s="14"/>
      <c r="EF340" s="14"/>
      <c r="EG340" s="14"/>
      <c r="EH340" s="14"/>
      <c r="EI340" s="14"/>
      <c r="EJ340" s="14"/>
      <c r="EK340" s="14"/>
      <c r="EL340" s="14"/>
      <c r="EM340" s="14"/>
      <c r="EN340" s="14"/>
      <c r="EO340" s="14"/>
      <c r="EP340" s="14"/>
      <c r="EQ340" s="14"/>
      <c r="ER340" s="14"/>
      <c r="ES340" s="14"/>
      <c r="ET340" s="14"/>
      <c r="EU340" s="14"/>
      <c r="EV340" s="14"/>
      <c r="EW340" s="14"/>
      <c r="EX340" s="14"/>
      <c r="EY340" s="14"/>
      <c r="EZ340" s="14"/>
      <c r="FA340" s="14"/>
      <c r="FB340" s="14"/>
      <c r="FC340" s="14"/>
      <c r="FD340" s="14"/>
      <c r="FE340" s="14"/>
      <c r="FF340" s="14"/>
      <c r="FG340" s="14"/>
      <c r="FH340" s="14"/>
      <c r="FI340" s="14"/>
      <c r="FJ340" s="14"/>
      <c r="FK340" s="14"/>
      <c r="FL340" s="14"/>
      <c r="FM340" s="14"/>
      <c r="FN340" s="14"/>
      <c r="FO340" s="14"/>
      <c r="FP340" s="14"/>
      <c r="FQ340" s="14"/>
      <c r="FR340" s="14"/>
      <c r="FS340" s="14"/>
      <c r="FT340" s="14"/>
      <c r="FU340" s="14"/>
      <c r="FV340" s="14"/>
      <c r="FW340" s="14"/>
      <c r="FX340" s="14"/>
      <c r="FY340" s="14"/>
      <c r="FZ340" s="14"/>
      <c r="GA340" s="14"/>
      <c r="GB340" s="14"/>
      <c r="GC340" s="14"/>
      <c r="GD340" s="14"/>
      <c r="GE340" s="14"/>
      <c r="GF340" s="14"/>
      <c r="GG340" s="14"/>
      <c r="GH340" s="14"/>
      <c r="GI340" s="14"/>
      <c r="GJ340" s="14"/>
      <c r="GK340" s="14"/>
      <c r="GL340" s="14"/>
      <c r="GM340" s="14"/>
      <c r="GN340" s="18"/>
      <c r="GO340" s="32"/>
      <c r="GP340" s="32"/>
      <c r="GQ340" s="32"/>
      <c r="GR340" s="32"/>
      <c r="GS340" s="32"/>
      <c r="GT340" s="32"/>
      <c r="GU340" s="32"/>
      <c r="GV340" s="32"/>
      <c r="GW340" s="32"/>
      <c r="GX340" s="32"/>
      <c r="GY340" s="32"/>
      <c r="GZ340" s="32"/>
      <c r="HA340" s="32"/>
      <c r="HB340" s="32"/>
      <c r="HC340" s="32"/>
      <c r="HD340" s="32"/>
      <c r="HE340" s="32"/>
      <c r="HF340" s="32"/>
      <c r="HG340" s="32"/>
      <c r="HH340" s="32"/>
      <c r="HI340" s="32"/>
      <c r="HJ340" s="32"/>
      <c r="HK340" s="32"/>
      <c r="HL340" s="32"/>
      <c r="HM340" s="32"/>
      <c r="HN340" s="32"/>
      <c r="HO340" s="32"/>
      <c r="HP340" s="32"/>
      <c r="HQ340" s="32"/>
      <c r="HR340" s="32"/>
      <c r="HS340" s="32"/>
      <c r="HT340" s="32"/>
      <c r="HU340" s="32"/>
      <c r="HV340" s="32"/>
      <c r="HW340" s="32"/>
      <c r="HX340" s="32"/>
      <c r="HY340" s="32"/>
      <c r="HZ340" s="32"/>
      <c r="IA340" s="32"/>
      <c r="IB340" s="32"/>
      <c r="IC340" s="32"/>
      <c r="ID340" s="32"/>
      <c r="IE340" s="32"/>
      <c r="IF340" s="32"/>
      <c r="IG340" s="32"/>
      <c r="IH340" s="32"/>
      <c r="II340" s="32"/>
      <c r="IJ340" s="32"/>
      <c r="IK340" s="32"/>
      <c r="IL340" s="32"/>
      <c r="IM340" s="32"/>
      <c r="IN340" s="32"/>
      <c r="IO340" s="32"/>
      <c r="IP340" s="32"/>
      <c r="IQ340" s="32"/>
      <c r="IR340" s="32"/>
      <c r="IS340" s="32"/>
      <c r="IT340" s="32"/>
      <c r="IU340" s="32"/>
      <c r="IV340" s="32"/>
      <c r="IW340" s="32"/>
      <c r="IX340" s="32"/>
      <c r="IY340" s="32"/>
      <c r="IZ340" s="32"/>
      <c r="JA340" s="32"/>
      <c r="JB340" s="32"/>
      <c r="JC340" s="32"/>
      <c r="JD340" s="32"/>
      <c r="JE340" s="32"/>
      <c r="JF340" s="32"/>
      <c r="JG340" s="32"/>
      <c r="JH340" s="32"/>
      <c r="JI340" s="32"/>
      <c r="JJ340" s="32"/>
      <c r="JK340" s="32"/>
      <c r="JL340" s="32"/>
      <c r="JM340" s="32"/>
      <c r="JN340" s="32"/>
      <c r="JO340" s="32"/>
      <c r="JP340" s="32"/>
      <c r="JQ340" s="32"/>
      <c r="JR340" s="32"/>
      <c r="JS340" s="34"/>
      <c r="JT340" s="2"/>
    </row>
    <row r="341" spans="1:280" x14ac:dyDescent="0.25">
      <c r="A341" s="13"/>
      <c r="B341" s="13"/>
      <c r="C341" s="18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21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26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8"/>
      <c r="DJ341" s="14"/>
      <c r="DK341" s="14"/>
      <c r="DL341" s="14"/>
      <c r="DM341" s="14"/>
      <c r="DN341" s="14"/>
      <c r="DO341" s="14"/>
      <c r="DP341" s="14"/>
      <c r="DQ341" s="14"/>
      <c r="DR341" s="14"/>
      <c r="DS341" s="14"/>
      <c r="DT341" s="14"/>
      <c r="DU341" s="14"/>
      <c r="DV341" s="14"/>
      <c r="DW341" s="14"/>
      <c r="DX341" s="14"/>
      <c r="DY341" s="14"/>
      <c r="DZ341" s="14"/>
      <c r="EA341" s="14"/>
      <c r="EB341" s="14"/>
      <c r="EC341" s="14"/>
      <c r="ED341" s="14"/>
      <c r="EE341" s="14"/>
      <c r="EF341" s="14"/>
      <c r="EG341" s="14"/>
      <c r="EH341" s="14"/>
      <c r="EI341" s="14"/>
      <c r="EJ341" s="14"/>
      <c r="EK341" s="14"/>
      <c r="EL341" s="14"/>
      <c r="EM341" s="14"/>
      <c r="EN341" s="14"/>
      <c r="EO341" s="14"/>
      <c r="EP341" s="14"/>
      <c r="EQ341" s="14"/>
      <c r="ER341" s="14"/>
      <c r="ES341" s="14"/>
      <c r="ET341" s="14"/>
      <c r="EU341" s="14"/>
      <c r="EV341" s="14"/>
      <c r="EW341" s="14"/>
      <c r="EX341" s="14"/>
      <c r="EY341" s="14"/>
      <c r="EZ341" s="14"/>
      <c r="FA341" s="14"/>
      <c r="FB341" s="14"/>
      <c r="FC341" s="14"/>
      <c r="FD341" s="14"/>
      <c r="FE341" s="14"/>
      <c r="FF341" s="14"/>
      <c r="FG341" s="14"/>
      <c r="FH341" s="14"/>
      <c r="FI341" s="14"/>
      <c r="FJ341" s="14"/>
      <c r="FK341" s="14"/>
      <c r="FL341" s="14"/>
      <c r="FM341" s="14"/>
      <c r="FN341" s="14"/>
      <c r="FO341" s="14"/>
      <c r="FP341" s="14"/>
      <c r="FQ341" s="14"/>
      <c r="FR341" s="14"/>
      <c r="FS341" s="14"/>
      <c r="FT341" s="14"/>
      <c r="FU341" s="14"/>
      <c r="FV341" s="14"/>
      <c r="FW341" s="14"/>
      <c r="FX341" s="14"/>
      <c r="FY341" s="14"/>
      <c r="FZ341" s="14"/>
      <c r="GA341" s="14"/>
      <c r="GB341" s="14"/>
      <c r="GC341" s="14"/>
      <c r="GD341" s="14"/>
      <c r="GE341" s="14"/>
      <c r="GF341" s="14"/>
      <c r="GG341" s="14"/>
      <c r="GH341" s="14"/>
      <c r="GI341" s="14"/>
      <c r="GJ341" s="14"/>
      <c r="GK341" s="14"/>
      <c r="GL341" s="14"/>
      <c r="GM341" s="14"/>
      <c r="GN341" s="18"/>
      <c r="GO341" s="32"/>
      <c r="GP341" s="32"/>
      <c r="GQ341" s="32"/>
      <c r="GR341" s="32"/>
      <c r="GS341" s="32"/>
      <c r="GT341" s="32"/>
      <c r="GU341" s="32"/>
      <c r="GV341" s="32"/>
      <c r="GW341" s="32"/>
      <c r="GX341" s="32"/>
      <c r="GY341" s="32"/>
      <c r="GZ341" s="32"/>
      <c r="HA341" s="32"/>
      <c r="HB341" s="32"/>
      <c r="HC341" s="32"/>
      <c r="HD341" s="32"/>
      <c r="HE341" s="32"/>
      <c r="HF341" s="32"/>
      <c r="HG341" s="32"/>
      <c r="HH341" s="32"/>
      <c r="HI341" s="32"/>
      <c r="HJ341" s="32"/>
      <c r="HK341" s="32"/>
      <c r="HL341" s="32"/>
      <c r="HM341" s="32"/>
      <c r="HN341" s="32"/>
      <c r="HO341" s="32"/>
      <c r="HP341" s="32"/>
      <c r="HQ341" s="32"/>
      <c r="HR341" s="32"/>
      <c r="HS341" s="32"/>
      <c r="HT341" s="32"/>
      <c r="HU341" s="32"/>
      <c r="HV341" s="32"/>
      <c r="HW341" s="32"/>
      <c r="HX341" s="32"/>
      <c r="HY341" s="32"/>
      <c r="HZ341" s="32"/>
      <c r="IA341" s="32"/>
      <c r="IB341" s="32"/>
      <c r="IC341" s="32"/>
      <c r="ID341" s="32"/>
      <c r="IE341" s="32"/>
      <c r="IF341" s="32"/>
      <c r="IG341" s="32"/>
      <c r="IH341" s="32"/>
      <c r="II341" s="32"/>
      <c r="IJ341" s="32"/>
      <c r="IK341" s="32"/>
      <c r="IL341" s="32"/>
      <c r="IM341" s="32"/>
      <c r="IN341" s="32"/>
      <c r="IO341" s="32"/>
      <c r="IP341" s="32"/>
      <c r="IQ341" s="32"/>
      <c r="IR341" s="32"/>
      <c r="IS341" s="32"/>
      <c r="IT341" s="32"/>
      <c r="IU341" s="32"/>
      <c r="IV341" s="32"/>
      <c r="IW341" s="32"/>
      <c r="IX341" s="32"/>
      <c r="IY341" s="32"/>
      <c r="IZ341" s="32"/>
      <c r="JA341" s="32"/>
      <c r="JB341" s="32"/>
      <c r="JC341" s="32"/>
      <c r="JD341" s="32"/>
      <c r="JE341" s="32"/>
      <c r="JF341" s="32"/>
      <c r="JG341" s="32"/>
      <c r="JH341" s="32"/>
      <c r="JI341" s="32"/>
      <c r="JJ341" s="32"/>
      <c r="JK341" s="32"/>
      <c r="JL341" s="32"/>
      <c r="JM341" s="32"/>
      <c r="JN341" s="32"/>
      <c r="JO341" s="32"/>
      <c r="JP341" s="32"/>
      <c r="JQ341" s="32"/>
      <c r="JR341" s="32"/>
      <c r="JS341" s="34"/>
      <c r="JT341" s="2"/>
    </row>
    <row r="342" spans="1:280" x14ac:dyDescent="0.25">
      <c r="A342" s="13"/>
      <c r="B342" s="13"/>
      <c r="C342" s="18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21"/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26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8"/>
      <c r="DJ342" s="14"/>
      <c r="DK342" s="14"/>
      <c r="DL342" s="14"/>
      <c r="DM342" s="14"/>
      <c r="DN342" s="14"/>
      <c r="DO342" s="14"/>
      <c r="DP342" s="14"/>
      <c r="DQ342" s="14"/>
      <c r="DR342" s="14"/>
      <c r="DS342" s="14"/>
      <c r="DT342" s="14"/>
      <c r="DU342" s="14"/>
      <c r="DV342" s="14"/>
      <c r="DW342" s="14"/>
      <c r="DX342" s="14"/>
      <c r="DY342" s="14"/>
      <c r="DZ342" s="14"/>
      <c r="EA342" s="14"/>
      <c r="EB342" s="14"/>
      <c r="EC342" s="14"/>
      <c r="ED342" s="14"/>
      <c r="EE342" s="14"/>
      <c r="EF342" s="14"/>
      <c r="EG342" s="14"/>
      <c r="EH342" s="14"/>
      <c r="EI342" s="14"/>
      <c r="EJ342" s="14"/>
      <c r="EK342" s="14"/>
      <c r="EL342" s="14"/>
      <c r="EM342" s="14"/>
      <c r="EN342" s="14"/>
      <c r="EO342" s="14"/>
      <c r="EP342" s="14"/>
      <c r="EQ342" s="14"/>
      <c r="ER342" s="14"/>
      <c r="ES342" s="14"/>
      <c r="ET342" s="14"/>
      <c r="EU342" s="14"/>
      <c r="EV342" s="14"/>
      <c r="EW342" s="14"/>
      <c r="EX342" s="14"/>
      <c r="EY342" s="14"/>
      <c r="EZ342" s="14"/>
      <c r="FA342" s="14"/>
      <c r="FB342" s="14"/>
      <c r="FC342" s="14"/>
      <c r="FD342" s="14"/>
      <c r="FE342" s="14"/>
      <c r="FF342" s="14"/>
      <c r="FG342" s="14"/>
      <c r="FH342" s="14"/>
      <c r="FI342" s="14"/>
      <c r="FJ342" s="14"/>
      <c r="FK342" s="14"/>
      <c r="FL342" s="14"/>
      <c r="FM342" s="14"/>
      <c r="FN342" s="14"/>
      <c r="FO342" s="14"/>
      <c r="FP342" s="14"/>
      <c r="FQ342" s="14"/>
      <c r="FR342" s="14"/>
      <c r="FS342" s="14"/>
      <c r="FT342" s="14"/>
      <c r="FU342" s="14"/>
      <c r="FV342" s="14"/>
      <c r="FW342" s="14"/>
      <c r="FX342" s="14"/>
      <c r="FY342" s="14"/>
      <c r="FZ342" s="14"/>
      <c r="GA342" s="14"/>
      <c r="GB342" s="14"/>
      <c r="GC342" s="14"/>
      <c r="GD342" s="14"/>
      <c r="GE342" s="14"/>
      <c r="GF342" s="14"/>
      <c r="GG342" s="14"/>
      <c r="GH342" s="14"/>
      <c r="GI342" s="14"/>
      <c r="GJ342" s="14"/>
      <c r="GK342" s="14"/>
      <c r="GL342" s="14"/>
      <c r="GM342" s="14"/>
      <c r="GN342" s="18"/>
      <c r="GO342" s="32"/>
      <c r="GP342" s="32"/>
      <c r="GQ342" s="32"/>
      <c r="GR342" s="32"/>
      <c r="GS342" s="32"/>
      <c r="GT342" s="32"/>
      <c r="GU342" s="32"/>
      <c r="GV342" s="32"/>
      <c r="GW342" s="32"/>
      <c r="GX342" s="32"/>
      <c r="GY342" s="32"/>
      <c r="GZ342" s="32"/>
      <c r="HA342" s="32"/>
      <c r="HB342" s="32"/>
      <c r="HC342" s="32"/>
      <c r="HD342" s="32"/>
      <c r="HE342" s="32"/>
      <c r="HF342" s="32"/>
      <c r="HG342" s="32"/>
      <c r="HH342" s="32"/>
      <c r="HI342" s="32"/>
      <c r="HJ342" s="32"/>
      <c r="HK342" s="32"/>
      <c r="HL342" s="32"/>
      <c r="HM342" s="32"/>
      <c r="HN342" s="32"/>
      <c r="HO342" s="32"/>
      <c r="HP342" s="32"/>
      <c r="HQ342" s="32"/>
      <c r="HR342" s="32"/>
      <c r="HS342" s="32"/>
      <c r="HT342" s="32"/>
      <c r="HU342" s="32"/>
      <c r="HV342" s="32"/>
      <c r="HW342" s="32"/>
      <c r="HX342" s="32"/>
      <c r="HY342" s="32"/>
      <c r="HZ342" s="32"/>
      <c r="IA342" s="32"/>
      <c r="IB342" s="32"/>
      <c r="IC342" s="32"/>
      <c r="ID342" s="32"/>
      <c r="IE342" s="32"/>
      <c r="IF342" s="32"/>
      <c r="IG342" s="32"/>
      <c r="IH342" s="32"/>
      <c r="II342" s="32"/>
      <c r="IJ342" s="32"/>
      <c r="IK342" s="32"/>
      <c r="IL342" s="32"/>
      <c r="IM342" s="32"/>
      <c r="IN342" s="32"/>
      <c r="IO342" s="32"/>
      <c r="IP342" s="32"/>
      <c r="IQ342" s="32"/>
      <c r="IR342" s="32"/>
      <c r="IS342" s="32"/>
      <c r="IT342" s="32"/>
      <c r="IU342" s="32"/>
      <c r="IV342" s="32"/>
      <c r="IW342" s="32"/>
      <c r="IX342" s="32"/>
      <c r="IY342" s="32"/>
      <c r="IZ342" s="32"/>
      <c r="JA342" s="32"/>
      <c r="JB342" s="32"/>
      <c r="JC342" s="32"/>
      <c r="JD342" s="32"/>
      <c r="JE342" s="32"/>
      <c r="JF342" s="32"/>
      <c r="JG342" s="32"/>
      <c r="JH342" s="32"/>
      <c r="JI342" s="32"/>
      <c r="JJ342" s="32"/>
      <c r="JK342" s="32"/>
      <c r="JL342" s="32"/>
      <c r="JM342" s="32"/>
      <c r="JN342" s="32"/>
      <c r="JO342" s="32"/>
      <c r="JP342" s="32"/>
      <c r="JQ342" s="32"/>
      <c r="JR342" s="32"/>
      <c r="JS342" s="34"/>
      <c r="JT342" s="2"/>
    </row>
    <row r="343" spans="1:280" x14ac:dyDescent="0.25">
      <c r="A343" s="13"/>
      <c r="B343" s="13"/>
      <c r="C343" s="18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21"/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26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8"/>
      <c r="DJ343" s="14"/>
      <c r="DK343" s="14"/>
      <c r="DL343" s="14"/>
      <c r="DM343" s="14"/>
      <c r="DN343" s="14"/>
      <c r="DO343" s="14"/>
      <c r="DP343" s="14"/>
      <c r="DQ343" s="14"/>
      <c r="DR343" s="14"/>
      <c r="DS343" s="14"/>
      <c r="DT343" s="14"/>
      <c r="DU343" s="14"/>
      <c r="DV343" s="14"/>
      <c r="DW343" s="14"/>
      <c r="DX343" s="14"/>
      <c r="DY343" s="14"/>
      <c r="DZ343" s="14"/>
      <c r="EA343" s="14"/>
      <c r="EB343" s="14"/>
      <c r="EC343" s="14"/>
      <c r="ED343" s="14"/>
      <c r="EE343" s="14"/>
      <c r="EF343" s="14"/>
      <c r="EG343" s="14"/>
      <c r="EH343" s="14"/>
      <c r="EI343" s="14"/>
      <c r="EJ343" s="14"/>
      <c r="EK343" s="14"/>
      <c r="EL343" s="14"/>
      <c r="EM343" s="14"/>
      <c r="EN343" s="14"/>
      <c r="EO343" s="14"/>
      <c r="EP343" s="14"/>
      <c r="EQ343" s="14"/>
      <c r="ER343" s="14"/>
      <c r="ES343" s="14"/>
      <c r="ET343" s="14"/>
      <c r="EU343" s="14"/>
      <c r="EV343" s="14"/>
      <c r="EW343" s="14"/>
      <c r="EX343" s="14"/>
      <c r="EY343" s="14"/>
      <c r="EZ343" s="14"/>
      <c r="FA343" s="14"/>
      <c r="FB343" s="14"/>
      <c r="FC343" s="14"/>
      <c r="FD343" s="14"/>
      <c r="FE343" s="14"/>
      <c r="FF343" s="14"/>
      <c r="FG343" s="14"/>
      <c r="FH343" s="14"/>
      <c r="FI343" s="14"/>
      <c r="FJ343" s="14"/>
      <c r="FK343" s="14"/>
      <c r="FL343" s="14"/>
      <c r="FM343" s="14"/>
      <c r="FN343" s="14"/>
      <c r="FO343" s="14"/>
      <c r="FP343" s="14"/>
      <c r="FQ343" s="14"/>
      <c r="FR343" s="14"/>
      <c r="FS343" s="14"/>
      <c r="FT343" s="14"/>
      <c r="FU343" s="14"/>
      <c r="FV343" s="14"/>
      <c r="FW343" s="14"/>
      <c r="FX343" s="14"/>
      <c r="FY343" s="14"/>
      <c r="FZ343" s="14"/>
      <c r="GA343" s="14"/>
      <c r="GB343" s="14"/>
      <c r="GC343" s="14"/>
      <c r="GD343" s="14"/>
      <c r="GE343" s="14"/>
      <c r="GF343" s="14"/>
      <c r="GG343" s="14"/>
      <c r="GH343" s="14"/>
      <c r="GI343" s="14"/>
      <c r="GJ343" s="14"/>
      <c r="GK343" s="14"/>
      <c r="GL343" s="14"/>
      <c r="GM343" s="14"/>
      <c r="GN343" s="18"/>
      <c r="GO343" s="32"/>
      <c r="GP343" s="32"/>
      <c r="GQ343" s="32"/>
      <c r="GR343" s="32"/>
      <c r="GS343" s="32"/>
      <c r="GT343" s="32"/>
      <c r="GU343" s="32"/>
      <c r="GV343" s="32"/>
      <c r="GW343" s="32"/>
      <c r="GX343" s="32"/>
      <c r="GY343" s="32"/>
      <c r="GZ343" s="32"/>
      <c r="HA343" s="32"/>
      <c r="HB343" s="32"/>
      <c r="HC343" s="32"/>
      <c r="HD343" s="32"/>
      <c r="HE343" s="32"/>
      <c r="HF343" s="32"/>
      <c r="HG343" s="32"/>
      <c r="HH343" s="32"/>
      <c r="HI343" s="32"/>
      <c r="HJ343" s="32"/>
      <c r="HK343" s="32"/>
      <c r="HL343" s="32"/>
      <c r="HM343" s="32"/>
      <c r="HN343" s="32"/>
      <c r="HO343" s="32"/>
      <c r="HP343" s="32"/>
      <c r="HQ343" s="32"/>
      <c r="HR343" s="32"/>
      <c r="HS343" s="32"/>
      <c r="HT343" s="32"/>
      <c r="HU343" s="32"/>
      <c r="HV343" s="32"/>
      <c r="HW343" s="32"/>
      <c r="HX343" s="32"/>
      <c r="HY343" s="32"/>
      <c r="HZ343" s="32"/>
      <c r="IA343" s="32"/>
      <c r="IB343" s="32"/>
      <c r="IC343" s="32"/>
      <c r="ID343" s="32"/>
      <c r="IE343" s="32"/>
      <c r="IF343" s="32"/>
      <c r="IG343" s="32"/>
      <c r="IH343" s="32"/>
      <c r="II343" s="32"/>
      <c r="IJ343" s="32"/>
      <c r="IK343" s="32"/>
      <c r="IL343" s="32"/>
      <c r="IM343" s="32"/>
      <c r="IN343" s="32"/>
      <c r="IO343" s="32"/>
      <c r="IP343" s="32"/>
      <c r="IQ343" s="32"/>
      <c r="IR343" s="32"/>
      <c r="IS343" s="32"/>
      <c r="IT343" s="32"/>
      <c r="IU343" s="32"/>
      <c r="IV343" s="32"/>
      <c r="IW343" s="32"/>
      <c r="IX343" s="32"/>
      <c r="IY343" s="32"/>
      <c r="IZ343" s="32"/>
      <c r="JA343" s="32"/>
      <c r="JB343" s="32"/>
      <c r="JC343" s="32"/>
      <c r="JD343" s="32"/>
      <c r="JE343" s="32"/>
      <c r="JF343" s="32"/>
      <c r="JG343" s="32"/>
      <c r="JH343" s="32"/>
      <c r="JI343" s="32"/>
      <c r="JJ343" s="32"/>
      <c r="JK343" s="32"/>
      <c r="JL343" s="32"/>
      <c r="JM343" s="32"/>
      <c r="JN343" s="32"/>
      <c r="JO343" s="32"/>
      <c r="JP343" s="32"/>
      <c r="JQ343" s="32"/>
      <c r="JR343" s="32"/>
      <c r="JS343" s="34"/>
      <c r="JT343" s="2"/>
    </row>
    <row r="344" spans="1:280" x14ac:dyDescent="0.25">
      <c r="A344" s="13"/>
      <c r="B344" s="13"/>
      <c r="C344" s="18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21"/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26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8"/>
      <c r="DJ344" s="14"/>
      <c r="DK344" s="14"/>
      <c r="DL344" s="14"/>
      <c r="DM344" s="14"/>
      <c r="DN344" s="14"/>
      <c r="DO344" s="14"/>
      <c r="DP344" s="14"/>
      <c r="DQ344" s="14"/>
      <c r="DR344" s="14"/>
      <c r="DS344" s="14"/>
      <c r="DT344" s="14"/>
      <c r="DU344" s="14"/>
      <c r="DV344" s="14"/>
      <c r="DW344" s="14"/>
      <c r="DX344" s="14"/>
      <c r="DY344" s="14"/>
      <c r="DZ344" s="14"/>
      <c r="EA344" s="14"/>
      <c r="EB344" s="14"/>
      <c r="EC344" s="14"/>
      <c r="ED344" s="14"/>
      <c r="EE344" s="14"/>
      <c r="EF344" s="14"/>
      <c r="EG344" s="14"/>
      <c r="EH344" s="14"/>
      <c r="EI344" s="14"/>
      <c r="EJ344" s="14"/>
      <c r="EK344" s="14"/>
      <c r="EL344" s="14"/>
      <c r="EM344" s="14"/>
      <c r="EN344" s="14"/>
      <c r="EO344" s="14"/>
      <c r="EP344" s="14"/>
      <c r="EQ344" s="14"/>
      <c r="ER344" s="14"/>
      <c r="ES344" s="14"/>
      <c r="ET344" s="14"/>
      <c r="EU344" s="14"/>
      <c r="EV344" s="14"/>
      <c r="EW344" s="14"/>
      <c r="EX344" s="14"/>
      <c r="EY344" s="14"/>
      <c r="EZ344" s="14"/>
      <c r="FA344" s="14"/>
      <c r="FB344" s="14"/>
      <c r="FC344" s="14"/>
      <c r="FD344" s="14"/>
      <c r="FE344" s="14"/>
      <c r="FF344" s="14"/>
      <c r="FG344" s="14"/>
      <c r="FH344" s="14"/>
      <c r="FI344" s="14"/>
      <c r="FJ344" s="14"/>
      <c r="FK344" s="14"/>
      <c r="FL344" s="14"/>
      <c r="FM344" s="14"/>
      <c r="FN344" s="14"/>
      <c r="FO344" s="14"/>
      <c r="FP344" s="14"/>
      <c r="FQ344" s="14"/>
      <c r="FR344" s="14"/>
      <c r="FS344" s="14"/>
      <c r="FT344" s="14"/>
      <c r="FU344" s="14"/>
      <c r="FV344" s="14"/>
      <c r="FW344" s="14"/>
      <c r="FX344" s="14"/>
      <c r="FY344" s="14"/>
      <c r="FZ344" s="14"/>
      <c r="GA344" s="14"/>
      <c r="GB344" s="14"/>
      <c r="GC344" s="14"/>
      <c r="GD344" s="14"/>
      <c r="GE344" s="14"/>
      <c r="GF344" s="14"/>
      <c r="GG344" s="14"/>
      <c r="GH344" s="14"/>
      <c r="GI344" s="14"/>
      <c r="GJ344" s="14"/>
      <c r="GK344" s="14"/>
      <c r="GL344" s="14"/>
      <c r="GM344" s="14"/>
      <c r="GN344" s="18"/>
      <c r="GO344" s="32"/>
      <c r="GP344" s="32"/>
      <c r="GQ344" s="32"/>
      <c r="GR344" s="32"/>
      <c r="GS344" s="32"/>
      <c r="GT344" s="32"/>
      <c r="GU344" s="32"/>
      <c r="GV344" s="32"/>
      <c r="GW344" s="32"/>
      <c r="GX344" s="32"/>
      <c r="GY344" s="32"/>
      <c r="GZ344" s="32"/>
      <c r="HA344" s="32"/>
      <c r="HB344" s="32"/>
      <c r="HC344" s="32"/>
      <c r="HD344" s="32"/>
      <c r="HE344" s="32"/>
      <c r="HF344" s="32"/>
      <c r="HG344" s="32"/>
      <c r="HH344" s="32"/>
      <c r="HI344" s="32"/>
      <c r="HJ344" s="32"/>
      <c r="HK344" s="32"/>
      <c r="HL344" s="32"/>
      <c r="HM344" s="32"/>
      <c r="HN344" s="32"/>
      <c r="HO344" s="32"/>
      <c r="HP344" s="32"/>
      <c r="HQ344" s="32"/>
      <c r="HR344" s="32"/>
      <c r="HS344" s="32"/>
      <c r="HT344" s="32"/>
      <c r="HU344" s="32"/>
      <c r="HV344" s="32"/>
      <c r="HW344" s="32"/>
      <c r="HX344" s="32"/>
      <c r="HY344" s="32"/>
      <c r="HZ344" s="32"/>
      <c r="IA344" s="32"/>
      <c r="IB344" s="32"/>
      <c r="IC344" s="32"/>
      <c r="ID344" s="32"/>
      <c r="IE344" s="32"/>
      <c r="IF344" s="32"/>
      <c r="IG344" s="32"/>
      <c r="IH344" s="32"/>
      <c r="II344" s="32"/>
      <c r="IJ344" s="32"/>
      <c r="IK344" s="32"/>
      <c r="IL344" s="32"/>
      <c r="IM344" s="32"/>
      <c r="IN344" s="32"/>
      <c r="IO344" s="32"/>
      <c r="IP344" s="32"/>
      <c r="IQ344" s="32"/>
      <c r="IR344" s="32"/>
      <c r="IS344" s="32"/>
      <c r="IT344" s="32"/>
      <c r="IU344" s="32"/>
      <c r="IV344" s="32"/>
      <c r="IW344" s="32"/>
      <c r="IX344" s="32"/>
      <c r="IY344" s="32"/>
      <c r="IZ344" s="32"/>
      <c r="JA344" s="32"/>
      <c r="JB344" s="32"/>
      <c r="JC344" s="32"/>
      <c r="JD344" s="32"/>
      <c r="JE344" s="32"/>
      <c r="JF344" s="32"/>
      <c r="JG344" s="32"/>
      <c r="JH344" s="32"/>
      <c r="JI344" s="32"/>
      <c r="JJ344" s="32"/>
      <c r="JK344" s="32"/>
      <c r="JL344" s="32"/>
      <c r="JM344" s="32"/>
      <c r="JN344" s="32"/>
      <c r="JO344" s="32"/>
      <c r="JP344" s="32"/>
      <c r="JQ344" s="32"/>
      <c r="JR344" s="32"/>
      <c r="JS344" s="34"/>
      <c r="JT344" s="2"/>
    </row>
    <row r="345" spans="1:280" x14ac:dyDescent="0.25">
      <c r="A345" s="13"/>
      <c r="B345" s="13"/>
      <c r="C345" s="18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21"/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26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8"/>
      <c r="DJ345" s="14"/>
      <c r="DK345" s="14"/>
      <c r="DL345" s="14"/>
      <c r="DM345" s="14"/>
      <c r="DN345" s="14"/>
      <c r="DO345" s="14"/>
      <c r="DP345" s="14"/>
      <c r="DQ345" s="14"/>
      <c r="DR345" s="14"/>
      <c r="DS345" s="14"/>
      <c r="DT345" s="14"/>
      <c r="DU345" s="14"/>
      <c r="DV345" s="14"/>
      <c r="DW345" s="14"/>
      <c r="DX345" s="14"/>
      <c r="DY345" s="14"/>
      <c r="DZ345" s="14"/>
      <c r="EA345" s="14"/>
      <c r="EB345" s="14"/>
      <c r="EC345" s="14"/>
      <c r="ED345" s="14"/>
      <c r="EE345" s="14"/>
      <c r="EF345" s="14"/>
      <c r="EG345" s="14"/>
      <c r="EH345" s="14"/>
      <c r="EI345" s="14"/>
      <c r="EJ345" s="14"/>
      <c r="EK345" s="14"/>
      <c r="EL345" s="14"/>
      <c r="EM345" s="14"/>
      <c r="EN345" s="14"/>
      <c r="EO345" s="14"/>
      <c r="EP345" s="14"/>
      <c r="EQ345" s="14"/>
      <c r="ER345" s="14"/>
      <c r="ES345" s="14"/>
      <c r="ET345" s="14"/>
      <c r="EU345" s="14"/>
      <c r="EV345" s="14"/>
      <c r="EW345" s="14"/>
      <c r="EX345" s="14"/>
      <c r="EY345" s="14"/>
      <c r="EZ345" s="14"/>
      <c r="FA345" s="14"/>
      <c r="FB345" s="14"/>
      <c r="FC345" s="14"/>
      <c r="FD345" s="14"/>
      <c r="FE345" s="14"/>
      <c r="FF345" s="14"/>
      <c r="FG345" s="14"/>
      <c r="FH345" s="14"/>
      <c r="FI345" s="14"/>
      <c r="FJ345" s="14"/>
      <c r="FK345" s="14"/>
      <c r="FL345" s="14"/>
      <c r="FM345" s="14"/>
      <c r="FN345" s="14"/>
      <c r="FO345" s="14"/>
      <c r="FP345" s="14"/>
      <c r="FQ345" s="14"/>
      <c r="FR345" s="14"/>
      <c r="FS345" s="14"/>
      <c r="FT345" s="14"/>
      <c r="FU345" s="14"/>
      <c r="FV345" s="14"/>
      <c r="FW345" s="14"/>
      <c r="FX345" s="14"/>
      <c r="FY345" s="14"/>
      <c r="FZ345" s="14"/>
      <c r="GA345" s="14"/>
      <c r="GB345" s="14"/>
      <c r="GC345" s="14"/>
      <c r="GD345" s="14"/>
      <c r="GE345" s="14"/>
      <c r="GF345" s="14"/>
      <c r="GG345" s="14"/>
      <c r="GH345" s="14"/>
      <c r="GI345" s="14"/>
      <c r="GJ345" s="14"/>
      <c r="GK345" s="14"/>
      <c r="GL345" s="14"/>
      <c r="GM345" s="14"/>
      <c r="GN345" s="18"/>
      <c r="GO345" s="32"/>
      <c r="GP345" s="32"/>
      <c r="GQ345" s="32"/>
      <c r="GR345" s="32"/>
      <c r="GS345" s="32"/>
      <c r="GT345" s="32"/>
      <c r="GU345" s="32"/>
      <c r="GV345" s="32"/>
      <c r="GW345" s="32"/>
      <c r="GX345" s="32"/>
      <c r="GY345" s="32"/>
      <c r="GZ345" s="32"/>
      <c r="HA345" s="32"/>
      <c r="HB345" s="32"/>
      <c r="HC345" s="32"/>
      <c r="HD345" s="32"/>
      <c r="HE345" s="32"/>
      <c r="HF345" s="32"/>
      <c r="HG345" s="32"/>
      <c r="HH345" s="32"/>
      <c r="HI345" s="32"/>
      <c r="HJ345" s="32"/>
      <c r="HK345" s="32"/>
      <c r="HL345" s="32"/>
      <c r="HM345" s="32"/>
      <c r="HN345" s="32"/>
      <c r="HO345" s="32"/>
      <c r="HP345" s="32"/>
      <c r="HQ345" s="32"/>
      <c r="HR345" s="32"/>
      <c r="HS345" s="32"/>
      <c r="HT345" s="32"/>
      <c r="HU345" s="32"/>
      <c r="HV345" s="32"/>
      <c r="HW345" s="32"/>
      <c r="HX345" s="32"/>
      <c r="HY345" s="32"/>
      <c r="HZ345" s="32"/>
      <c r="IA345" s="32"/>
      <c r="IB345" s="32"/>
      <c r="IC345" s="32"/>
      <c r="ID345" s="32"/>
      <c r="IE345" s="32"/>
      <c r="IF345" s="32"/>
      <c r="IG345" s="32"/>
      <c r="IH345" s="32"/>
      <c r="II345" s="32"/>
      <c r="IJ345" s="32"/>
      <c r="IK345" s="32"/>
      <c r="IL345" s="32"/>
      <c r="IM345" s="32"/>
      <c r="IN345" s="32"/>
      <c r="IO345" s="32"/>
      <c r="IP345" s="32"/>
      <c r="IQ345" s="32"/>
      <c r="IR345" s="32"/>
      <c r="IS345" s="32"/>
      <c r="IT345" s="32"/>
      <c r="IU345" s="32"/>
      <c r="IV345" s="32"/>
      <c r="IW345" s="32"/>
      <c r="IX345" s="32"/>
      <c r="IY345" s="32"/>
      <c r="IZ345" s="32"/>
      <c r="JA345" s="32"/>
      <c r="JB345" s="32"/>
      <c r="JC345" s="32"/>
      <c r="JD345" s="32"/>
      <c r="JE345" s="32"/>
      <c r="JF345" s="32"/>
      <c r="JG345" s="32"/>
      <c r="JH345" s="32"/>
      <c r="JI345" s="32"/>
      <c r="JJ345" s="32"/>
      <c r="JK345" s="32"/>
      <c r="JL345" s="32"/>
      <c r="JM345" s="32"/>
      <c r="JN345" s="32"/>
      <c r="JO345" s="32"/>
      <c r="JP345" s="32"/>
      <c r="JQ345" s="32"/>
      <c r="JR345" s="32"/>
      <c r="JS345" s="34"/>
      <c r="JT345" s="2"/>
    </row>
    <row r="346" spans="1:280" x14ac:dyDescent="0.25">
      <c r="A346" s="13"/>
      <c r="B346" s="13"/>
      <c r="C346" s="18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21"/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26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8"/>
      <c r="DJ346" s="14"/>
      <c r="DK346" s="14"/>
      <c r="DL346" s="14"/>
      <c r="DM346" s="14"/>
      <c r="DN346" s="14"/>
      <c r="DO346" s="14"/>
      <c r="DP346" s="14"/>
      <c r="DQ346" s="14"/>
      <c r="DR346" s="14"/>
      <c r="DS346" s="14"/>
      <c r="DT346" s="14"/>
      <c r="DU346" s="14"/>
      <c r="DV346" s="14"/>
      <c r="DW346" s="14"/>
      <c r="DX346" s="14"/>
      <c r="DY346" s="14"/>
      <c r="DZ346" s="14"/>
      <c r="EA346" s="14"/>
      <c r="EB346" s="14"/>
      <c r="EC346" s="14"/>
      <c r="ED346" s="14"/>
      <c r="EE346" s="14"/>
      <c r="EF346" s="14"/>
      <c r="EG346" s="14"/>
      <c r="EH346" s="14"/>
      <c r="EI346" s="14"/>
      <c r="EJ346" s="14"/>
      <c r="EK346" s="14"/>
      <c r="EL346" s="14"/>
      <c r="EM346" s="14"/>
      <c r="EN346" s="14"/>
      <c r="EO346" s="14"/>
      <c r="EP346" s="14"/>
      <c r="EQ346" s="14"/>
      <c r="ER346" s="14"/>
      <c r="ES346" s="14"/>
      <c r="ET346" s="14"/>
      <c r="EU346" s="14"/>
      <c r="EV346" s="14"/>
      <c r="EW346" s="14"/>
      <c r="EX346" s="14"/>
      <c r="EY346" s="14"/>
      <c r="EZ346" s="14"/>
      <c r="FA346" s="14"/>
      <c r="FB346" s="14"/>
      <c r="FC346" s="14"/>
      <c r="FD346" s="14"/>
      <c r="FE346" s="14"/>
      <c r="FF346" s="14"/>
      <c r="FG346" s="14"/>
      <c r="FH346" s="14"/>
      <c r="FI346" s="14"/>
      <c r="FJ346" s="14"/>
      <c r="FK346" s="14"/>
      <c r="FL346" s="14"/>
      <c r="FM346" s="14"/>
      <c r="FN346" s="14"/>
      <c r="FO346" s="14"/>
      <c r="FP346" s="14"/>
      <c r="FQ346" s="14"/>
      <c r="FR346" s="14"/>
      <c r="FS346" s="14"/>
      <c r="FT346" s="14"/>
      <c r="FU346" s="14"/>
      <c r="FV346" s="14"/>
      <c r="FW346" s="14"/>
      <c r="FX346" s="14"/>
      <c r="FY346" s="14"/>
      <c r="FZ346" s="14"/>
      <c r="GA346" s="14"/>
      <c r="GB346" s="14"/>
      <c r="GC346" s="14"/>
      <c r="GD346" s="14"/>
      <c r="GE346" s="14"/>
      <c r="GF346" s="14"/>
      <c r="GG346" s="14"/>
      <c r="GH346" s="14"/>
      <c r="GI346" s="14"/>
      <c r="GJ346" s="14"/>
      <c r="GK346" s="14"/>
      <c r="GL346" s="14"/>
      <c r="GM346" s="14"/>
      <c r="GN346" s="18"/>
      <c r="GO346" s="32"/>
      <c r="GP346" s="32"/>
      <c r="GQ346" s="32"/>
      <c r="GR346" s="32"/>
      <c r="GS346" s="32"/>
      <c r="GT346" s="32"/>
      <c r="GU346" s="32"/>
      <c r="GV346" s="32"/>
      <c r="GW346" s="32"/>
      <c r="GX346" s="32"/>
      <c r="GY346" s="32"/>
      <c r="GZ346" s="32"/>
      <c r="HA346" s="32"/>
      <c r="HB346" s="32"/>
      <c r="HC346" s="32"/>
      <c r="HD346" s="32"/>
      <c r="HE346" s="32"/>
      <c r="HF346" s="32"/>
      <c r="HG346" s="32"/>
      <c r="HH346" s="32"/>
      <c r="HI346" s="32"/>
      <c r="HJ346" s="32"/>
      <c r="HK346" s="32"/>
      <c r="HL346" s="32"/>
      <c r="HM346" s="32"/>
      <c r="HN346" s="32"/>
      <c r="HO346" s="32"/>
      <c r="HP346" s="32"/>
      <c r="HQ346" s="32"/>
      <c r="HR346" s="32"/>
      <c r="HS346" s="32"/>
      <c r="HT346" s="32"/>
      <c r="HU346" s="32"/>
      <c r="HV346" s="32"/>
      <c r="HW346" s="32"/>
      <c r="HX346" s="32"/>
      <c r="HY346" s="32"/>
      <c r="HZ346" s="32"/>
      <c r="IA346" s="32"/>
      <c r="IB346" s="32"/>
      <c r="IC346" s="32"/>
      <c r="ID346" s="32"/>
      <c r="IE346" s="32"/>
      <c r="IF346" s="32"/>
      <c r="IG346" s="32"/>
      <c r="IH346" s="32"/>
      <c r="II346" s="32"/>
      <c r="IJ346" s="32"/>
      <c r="IK346" s="32"/>
      <c r="IL346" s="32"/>
      <c r="IM346" s="32"/>
      <c r="IN346" s="32"/>
      <c r="IO346" s="32"/>
      <c r="IP346" s="32"/>
      <c r="IQ346" s="32"/>
      <c r="IR346" s="32"/>
      <c r="IS346" s="32"/>
      <c r="IT346" s="32"/>
      <c r="IU346" s="32"/>
      <c r="IV346" s="32"/>
      <c r="IW346" s="32"/>
      <c r="IX346" s="32"/>
      <c r="IY346" s="32"/>
      <c r="IZ346" s="32"/>
      <c r="JA346" s="32"/>
      <c r="JB346" s="32"/>
      <c r="JC346" s="32"/>
      <c r="JD346" s="32"/>
      <c r="JE346" s="32"/>
      <c r="JF346" s="32"/>
      <c r="JG346" s="32"/>
      <c r="JH346" s="32"/>
      <c r="JI346" s="32"/>
      <c r="JJ346" s="32"/>
      <c r="JK346" s="32"/>
      <c r="JL346" s="32"/>
      <c r="JM346" s="32"/>
      <c r="JN346" s="32"/>
      <c r="JO346" s="32"/>
      <c r="JP346" s="32"/>
      <c r="JQ346" s="32"/>
      <c r="JR346" s="32"/>
      <c r="JS346" s="34"/>
      <c r="JT346" s="2"/>
    </row>
    <row r="347" spans="1:280" x14ac:dyDescent="0.25">
      <c r="A347" s="13"/>
      <c r="B347" s="13"/>
      <c r="C347" s="18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21"/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26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  <c r="DI347" s="18"/>
      <c r="DJ347" s="14"/>
      <c r="DK347" s="14"/>
      <c r="DL347" s="14"/>
      <c r="DM347" s="14"/>
      <c r="DN347" s="14"/>
      <c r="DO347" s="14"/>
      <c r="DP347" s="14"/>
      <c r="DQ347" s="14"/>
      <c r="DR347" s="14"/>
      <c r="DS347" s="14"/>
      <c r="DT347" s="14"/>
      <c r="DU347" s="14"/>
      <c r="DV347" s="14"/>
      <c r="DW347" s="14"/>
      <c r="DX347" s="14"/>
      <c r="DY347" s="14"/>
      <c r="DZ347" s="14"/>
      <c r="EA347" s="14"/>
      <c r="EB347" s="14"/>
      <c r="EC347" s="14"/>
      <c r="ED347" s="14"/>
      <c r="EE347" s="14"/>
      <c r="EF347" s="14"/>
      <c r="EG347" s="14"/>
      <c r="EH347" s="14"/>
      <c r="EI347" s="14"/>
      <c r="EJ347" s="14"/>
      <c r="EK347" s="14"/>
      <c r="EL347" s="14"/>
      <c r="EM347" s="14"/>
      <c r="EN347" s="14"/>
      <c r="EO347" s="14"/>
      <c r="EP347" s="14"/>
      <c r="EQ347" s="14"/>
      <c r="ER347" s="14"/>
      <c r="ES347" s="14"/>
      <c r="ET347" s="14"/>
      <c r="EU347" s="14"/>
      <c r="EV347" s="14"/>
      <c r="EW347" s="14"/>
      <c r="EX347" s="14"/>
      <c r="EY347" s="14"/>
      <c r="EZ347" s="14"/>
      <c r="FA347" s="14"/>
      <c r="FB347" s="14"/>
      <c r="FC347" s="14"/>
      <c r="FD347" s="14"/>
      <c r="FE347" s="14"/>
      <c r="FF347" s="14"/>
      <c r="FG347" s="14"/>
      <c r="FH347" s="14"/>
      <c r="FI347" s="14"/>
      <c r="FJ347" s="14"/>
      <c r="FK347" s="14"/>
      <c r="FL347" s="14"/>
      <c r="FM347" s="14"/>
      <c r="FN347" s="14"/>
      <c r="FO347" s="14"/>
      <c r="FP347" s="14"/>
      <c r="FQ347" s="14"/>
      <c r="FR347" s="14"/>
      <c r="FS347" s="14"/>
      <c r="FT347" s="14"/>
      <c r="FU347" s="14"/>
      <c r="FV347" s="14"/>
      <c r="FW347" s="14"/>
      <c r="FX347" s="14"/>
      <c r="FY347" s="14"/>
      <c r="FZ347" s="14"/>
      <c r="GA347" s="14"/>
      <c r="GB347" s="14"/>
      <c r="GC347" s="14"/>
      <c r="GD347" s="14"/>
      <c r="GE347" s="14"/>
      <c r="GF347" s="14"/>
      <c r="GG347" s="14"/>
      <c r="GH347" s="14"/>
      <c r="GI347" s="14"/>
      <c r="GJ347" s="14"/>
      <c r="GK347" s="14"/>
      <c r="GL347" s="14"/>
      <c r="GM347" s="14"/>
      <c r="GN347" s="18"/>
      <c r="GO347" s="32"/>
      <c r="GP347" s="32"/>
      <c r="GQ347" s="32"/>
      <c r="GR347" s="32"/>
      <c r="GS347" s="32"/>
      <c r="GT347" s="32"/>
      <c r="GU347" s="32"/>
      <c r="GV347" s="32"/>
      <c r="GW347" s="32"/>
      <c r="GX347" s="32"/>
      <c r="GY347" s="32"/>
      <c r="GZ347" s="32"/>
      <c r="HA347" s="32"/>
      <c r="HB347" s="32"/>
      <c r="HC347" s="32"/>
      <c r="HD347" s="32"/>
      <c r="HE347" s="32"/>
      <c r="HF347" s="32"/>
      <c r="HG347" s="32"/>
      <c r="HH347" s="32"/>
      <c r="HI347" s="32"/>
      <c r="HJ347" s="32"/>
      <c r="HK347" s="32"/>
      <c r="HL347" s="32"/>
      <c r="HM347" s="32"/>
      <c r="HN347" s="32"/>
      <c r="HO347" s="32"/>
      <c r="HP347" s="32"/>
      <c r="HQ347" s="32"/>
      <c r="HR347" s="32"/>
      <c r="HS347" s="32"/>
      <c r="HT347" s="32"/>
      <c r="HU347" s="32"/>
      <c r="HV347" s="32"/>
      <c r="HW347" s="32"/>
      <c r="HX347" s="32"/>
      <c r="HY347" s="32"/>
      <c r="HZ347" s="32"/>
      <c r="IA347" s="32"/>
      <c r="IB347" s="32"/>
      <c r="IC347" s="32"/>
      <c r="ID347" s="32"/>
      <c r="IE347" s="32"/>
      <c r="IF347" s="32"/>
      <c r="IG347" s="32"/>
      <c r="IH347" s="32"/>
      <c r="II347" s="32"/>
      <c r="IJ347" s="32"/>
      <c r="IK347" s="32"/>
      <c r="IL347" s="32"/>
      <c r="IM347" s="32"/>
      <c r="IN347" s="32"/>
      <c r="IO347" s="32"/>
      <c r="IP347" s="32"/>
      <c r="IQ347" s="32"/>
      <c r="IR347" s="32"/>
      <c r="IS347" s="32"/>
      <c r="IT347" s="32"/>
      <c r="IU347" s="32"/>
      <c r="IV347" s="32"/>
      <c r="IW347" s="32"/>
      <c r="IX347" s="32"/>
      <c r="IY347" s="32"/>
      <c r="IZ347" s="32"/>
      <c r="JA347" s="32"/>
      <c r="JB347" s="32"/>
      <c r="JC347" s="32"/>
      <c r="JD347" s="32"/>
      <c r="JE347" s="32"/>
      <c r="JF347" s="32"/>
      <c r="JG347" s="32"/>
      <c r="JH347" s="32"/>
      <c r="JI347" s="32"/>
      <c r="JJ347" s="32"/>
      <c r="JK347" s="32"/>
      <c r="JL347" s="32"/>
      <c r="JM347" s="32"/>
      <c r="JN347" s="32"/>
      <c r="JO347" s="32"/>
      <c r="JP347" s="32"/>
      <c r="JQ347" s="32"/>
      <c r="JR347" s="32"/>
      <c r="JS347" s="34"/>
      <c r="JT347" s="2"/>
    </row>
    <row r="348" spans="1:280" x14ac:dyDescent="0.25">
      <c r="A348" s="13"/>
      <c r="B348" s="13"/>
      <c r="C348" s="18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21"/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26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8"/>
      <c r="DJ348" s="14"/>
      <c r="DK348" s="14"/>
      <c r="DL348" s="14"/>
      <c r="DM348" s="14"/>
      <c r="DN348" s="14"/>
      <c r="DO348" s="14"/>
      <c r="DP348" s="14"/>
      <c r="DQ348" s="14"/>
      <c r="DR348" s="14"/>
      <c r="DS348" s="14"/>
      <c r="DT348" s="14"/>
      <c r="DU348" s="14"/>
      <c r="DV348" s="14"/>
      <c r="DW348" s="14"/>
      <c r="DX348" s="14"/>
      <c r="DY348" s="14"/>
      <c r="DZ348" s="14"/>
      <c r="EA348" s="14"/>
      <c r="EB348" s="14"/>
      <c r="EC348" s="14"/>
      <c r="ED348" s="14"/>
      <c r="EE348" s="14"/>
      <c r="EF348" s="14"/>
      <c r="EG348" s="14"/>
      <c r="EH348" s="14"/>
      <c r="EI348" s="14"/>
      <c r="EJ348" s="14"/>
      <c r="EK348" s="14"/>
      <c r="EL348" s="14"/>
      <c r="EM348" s="14"/>
      <c r="EN348" s="14"/>
      <c r="EO348" s="14"/>
      <c r="EP348" s="14"/>
      <c r="EQ348" s="14"/>
      <c r="ER348" s="14"/>
      <c r="ES348" s="14"/>
      <c r="ET348" s="14"/>
      <c r="EU348" s="14"/>
      <c r="EV348" s="14"/>
      <c r="EW348" s="14"/>
      <c r="EX348" s="14"/>
      <c r="EY348" s="14"/>
      <c r="EZ348" s="14"/>
      <c r="FA348" s="14"/>
      <c r="FB348" s="14"/>
      <c r="FC348" s="14"/>
      <c r="FD348" s="14"/>
      <c r="FE348" s="14"/>
      <c r="FF348" s="14"/>
      <c r="FG348" s="14"/>
      <c r="FH348" s="14"/>
      <c r="FI348" s="14"/>
      <c r="FJ348" s="14"/>
      <c r="FK348" s="14"/>
      <c r="FL348" s="14"/>
      <c r="FM348" s="14"/>
      <c r="FN348" s="14"/>
      <c r="FO348" s="14"/>
      <c r="FP348" s="14"/>
      <c r="FQ348" s="14"/>
      <c r="FR348" s="14"/>
      <c r="FS348" s="14"/>
      <c r="FT348" s="14"/>
      <c r="FU348" s="14"/>
      <c r="FV348" s="14"/>
      <c r="FW348" s="14"/>
      <c r="FX348" s="14"/>
      <c r="FY348" s="14"/>
      <c r="FZ348" s="14"/>
      <c r="GA348" s="14"/>
      <c r="GB348" s="14"/>
      <c r="GC348" s="14"/>
      <c r="GD348" s="14"/>
      <c r="GE348" s="14"/>
      <c r="GF348" s="14"/>
      <c r="GG348" s="14"/>
      <c r="GH348" s="14"/>
      <c r="GI348" s="14"/>
      <c r="GJ348" s="14"/>
      <c r="GK348" s="14"/>
      <c r="GL348" s="14"/>
      <c r="GM348" s="14"/>
      <c r="GN348" s="18"/>
      <c r="GO348" s="32"/>
      <c r="GP348" s="32"/>
      <c r="GQ348" s="32"/>
      <c r="GR348" s="32"/>
      <c r="GS348" s="32"/>
      <c r="GT348" s="32"/>
      <c r="GU348" s="32"/>
      <c r="GV348" s="32"/>
      <c r="GW348" s="32"/>
      <c r="GX348" s="32"/>
      <c r="GY348" s="32"/>
      <c r="GZ348" s="32"/>
      <c r="HA348" s="32"/>
      <c r="HB348" s="32"/>
      <c r="HC348" s="32"/>
      <c r="HD348" s="32"/>
      <c r="HE348" s="32"/>
      <c r="HF348" s="32"/>
      <c r="HG348" s="32"/>
      <c r="HH348" s="32"/>
      <c r="HI348" s="32"/>
      <c r="HJ348" s="32"/>
      <c r="HK348" s="32"/>
      <c r="HL348" s="32"/>
      <c r="HM348" s="32"/>
      <c r="HN348" s="32"/>
      <c r="HO348" s="32"/>
      <c r="HP348" s="32"/>
      <c r="HQ348" s="32"/>
      <c r="HR348" s="32"/>
      <c r="HS348" s="32"/>
      <c r="HT348" s="32"/>
      <c r="HU348" s="32"/>
      <c r="HV348" s="32"/>
      <c r="HW348" s="32"/>
      <c r="HX348" s="32"/>
      <c r="HY348" s="32"/>
      <c r="HZ348" s="32"/>
      <c r="IA348" s="32"/>
      <c r="IB348" s="32"/>
      <c r="IC348" s="32"/>
      <c r="ID348" s="32"/>
      <c r="IE348" s="32"/>
      <c r="IF348" s="32"/>
      <c r="IG348" s="32"/>
      <c r="IH348" s="32"/>
      <c r="II348" s="32"/>
      <c r="IJ348" s="32"/>
      <c r="IK348" s="32"/>
      <c r="IL348" s="32"/>
      <c r="IM348" s="32"/>
      <c r="IN348" s="32"/>
      <c r="IO348" s="32"/>
      <c r="IP348" s="32"/>
      <c r="IQ348" s="32"/>
      <c r="IR348" s="32"/>
      <c r="IS348" s="32"/>
      <c r="IT348" s="32"/>
      <c r="IU348" s="32"/>
      <c r="IV348" s="32"/>
      <c r="IW348" s="32"/>
      <c r="IX348" s="32"/>
      <c r="IY348" s="32"/>
      <c r="IZ348" s="32"/>
      <c r="JA348" s="32"/>
      <c r="JB348" s="32"/>
      <c r="JC348" s="32"/>
      <c r="JD348" s="32"/>
      <c r="JE348" s="32"/>
      <c r="JF348" s="32"/>
      <c r="JG348" s="32"/>
      <c r="JH348" s="32"/>
      <c r="JI348" s="32"/>
      <c r="JJ348" s="32"/>
      <c r="JK348" s="32"/>
      <c r="JL348" s="32"/>
      <c r="JM348" s="32"/>
      <c r="JN348" s="32"/>
      <c r="JO348" s="32"/>
      <c r="JP348" s="32"/>
      <c r="JQ348" s="32"/>
      <c r="JR348" s="32"/>
      <c r="JS348" s="34"/>
      <c r="JT348" s="2"/>
    </row>
    <row r="349" spans="1:280" x14ac:dyDescent="0.25">
      <c r="A349" s="13"/>
      <c r="B349" s="13"/>
      <c r="C349" s="18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21"/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26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  <c r="DI349" s="18"/>
      <c r="DJ349" s="14"/>
      <c r="DK349" s="14"/>
      <c r="DL349" s="14"/>
      <c r="DM349" s="14"/>
      <c r="DN349" s="14"/>
      <c r="DO349" s="14"/>
      <c r="DP349" s="14"/>
      <c r="DQ349" s="14"/>
      <c r="DR349" s="14"/>
      <c r="DS349" s="14"/>
      <c r="DT349" s="14"/>
      <c r="DU349" s="14"/>
      <c r="DV349" s="14"/>
      <c r="DW349" s="14"/>
      <c r="DX349" s="14"/>
      <c r="DY349" s="14"/>
      <c r="DZ349" s="14"/>
      <c r="EA349" s="14"/>
      <c r="EB349" s="14"/>
      <c r="EC349" s="14"/>
      <c r="ED349" s="14"/>
      <c r="EE349" s="14"/>
      <c r="EF349" s="14"/>
      <c r="EG349" s="14"/>
      <c r="EH349" s="14"/>
      <c r="EI349" s="14"/>
      <c r="EJ349" s="14"/>
      <c r="EK349" s="14"/>
      <c r="EL349" s="14"/>
      <c r="EM349" s="14"/>
      <c r="EN349" s="14"/>
      <c r="EO349" s="14"/>
      <c r="EP349" s="14"/>
      <c r="EQ349" s="14"/>
      <c r="ER349" s="14"/>
      <c r="ES349" s="14"/>
      <c r="ET349" s="14"/>
      <c r="EU349" s="14"/>
      <c r="EV349" s="14"/>
      <c r="EW349" s="14"/>
      <c r="EX349" s="14"/>
      <c r="EY349" s="14"/>
      <c r="EZ349" s="14"/>
      <c r="FA349" s="14"/>
      <c r="FB349" s="14"/>
      <c r="FC349" s="14"/>
      <c r="FD349" s="14"/>
      <c r="FE349" s="14"/>
      <c r="FF349" s="14"/>
      <c r="FG349" s="14"/>
      <c r="FH349" s="14"/>
      <c r="FI349" s="14"/>
      <c r="FJ349" s="14"/>
      <c r="FK349" s="14"/>
      <c r="FL349" s="14"/>
      <c r="FM349" s="14"/>
      <c r="FN349" s="14"/>
      <c r="FO349" s="14"/>
      <c r="FP349" s="14"/>
      <c r="FQ349" s="14"/>
      <c r="FR349" s="14"/>
      <c r="FS349" s="14"/>
      <c r="FT349" s="14"/>
      <c r="FU349" s="14"/>
      <c r="FV349" s="14"/>
      <c r="FW349" s="14"/>
      <c r="FX349" s="14"/>
      <c r="FY349" s="14"/>
      <c r="FZ349" s="14"/>
      <c r="GA349" s="14"/>
      <c r="GB349" s="14"/>
      <c r="GC349" s="14"/>
      <c r="GD349" s="14"/>
      <c r="GE349" s="14"/>
      <c r="GF349" s="14"/>
      <c r="GG349" s="14"/>
      <c r="GH349" s="14"/>
      <c r="GI349" s="14"/>
      <c r="GJ349" s="14"/>
      <c r="GK349" s="14"/>
      <c r="GL349" s="14"/>
      <c r="GM349" s="14"/>
      <c r="GN349" s="18"/>
      <c r="GO349" s="32"/>
      <c r="GP349" s="32"/>
      <c r="GQ349" s="32"/>
      <c r="GR349" s="32"/>
      <c r="GS349" s="32"/>
      <c r="GT349" s="32"/>
      <c r="GU349" s="32"/>
      <c r="GV349" s="32"/>
      <c r="GW349" s="32"/>
      <c r="GX349" s="32"/>
      <c r="GY349" s="32"/>
      <c r="GZ349" s="32"/>
      <c r="HA349" s="32"/>
      <c r="HB349" s="32"/>
      <c r="HC349" s="32"/>
      <c r="HD349" s="32"/>
      <c r="HE349" s="32"/>
      <c r="HF349" s="32"/>
      <c r="HG349" s="32"/>
      <c r="HH349" s="32"/>
      <c r="HI349" s="32"/>
      <c r="HJ349" s="32"/>
      <c r="HK349" s="32"/>
      <c r="HL349" s="32"/>
      <c r="HM349" s="32"/>
      <c r="HN349" s="32"/>
      <c r="HO349" s="32"/>
      <c r="HP349" s="32"/>
      <c r="HQ349" s="32"/>
      <c r="HR349" s="32"/>
      <c r="HS349" s="32"/>
      <c r="HT349" s="32"/>
      <c r="HU349" s="32"/>
      <c r="HV349" s="32"/>
      <c r="HW349" s="32"/>
      <c r="HX349" s="32"/>
      <c r="HY349" s="32"/>
      <c r="HZ349" s="32"/>
      <c r="IA349" s="32"/>
      <c r="IB349" s="32"/>
      <c r="IC349" s="32"/>
      <c r="ID349" s="32"/>
      <c r="IE349" s="32"/>
      <c r="IF349" s="32"/>
      <c r="IG349" s="32"/>
      <c r="IH349" s="32"/>
      <c r="II349" s="32"/>
      <c r="IJ349" s="32"/>
      <c r="IK349" s="32"/>
      <c r="IL349" s="32"/>
      <c r="IM349" s="32"/>
      <c r="IN349" s="32"/>
      <c r="IO349" s="32"/>
      <c r="IP349" s="32"/>
      <c r="IQ349" s="32"/>
      <c r="IR349" s="32"/>
      <c r="IS349" s="32"/>
      <c r="IT349" s="32"/>
      <c r="IU349" s="32"/>
      <c r="IV349" s="32"/>
      <c r="IW349" s="32"/>
      <c r="IX349" s="32"/>
      <c r="IY349" s="32"/>
      <c r="IZ349" s="32"/>
      <c r="JA349" s="32"/>
      <c r="JB349" s="32"/>
      <c r="JC349" s="32"/>
      <c r="JD349" s="32"/>
      <c r="JE349" s="32"/>
      <c r="JF349" s="32"/>
      <c r="JG349" s="32"/>
      <c r="JH349" s="32"/>
      <c r="JI349" s="32"/>
      <c r="JJ349" s="32"/>
      <c r="JK349" s="32"/>
      <c r="JL349" s="32"/>
      <c r="JM349" s="32"/>
      <c r="JN349" s="32"/>
      <c r="JO349" s="32"/>
      <c r="JP349" s="32"/>
      <c r="JQ349" s="32"/>
      <c r="JR349" s="32"/>
      <c r="JS349" s="34"/>
      <c r="JT349" s="2"/>
    </row>
    <row r="350" spans="1:280" x14ac:dyDescent="0.25">
      <c r="A350" s="13"/>
      <c r="B350" s="13"/>
      <c r="C350" s="18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21"/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26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8"/>
      <c r="DJ350" s="14"/>
      <c r="DK350" s="14"/>
      <c r="DL350" s="14"/>
      <c r="DM350" s="14"/>
      <c r="DN350" s="14"/>
      <c r="DO350" s="14"/>
      <c r="DP350" s="14"/>
      <c r="DQ350" s="14"/>
      <c r="DR350" s="14"/>
      <c r="DS350" s="14"/>
      <c r="DT350" s="14"/>
      <c r="DU350" s="14"/>
      <c r="DV350" s="14"/>
      <c r="DW350" s="14"/>
      <c r="DX350" s="14"/>
      <c r="DY350" s="14"/>
      <c r="DZ350" s="14"/>
      <c r="EA350" s="14"/>
      <c r="EB350" s="14"/>
      <c r="EC350" s="14"/>
      <c r="ED350" s="14"/>
      <c r="EE350" s="14"/>
      <c r="EF350" s="14"/>
      <c r="EG350" s="14"/>
      <c r="EH350" s="14"/>
      <c r="EI350" s="14"/>
      <c r="EJ350" s="14"/>
      <c r="EK350" s="14"/>
      <c r="EL350" s="14"/>
      <c r="EM350" s="14"/>
      <c r="EN350" s="14"/>
      <c r="EO350" s="14"/>
      <c r="EP350" s="14"/>
      <c r="EQ350" s="14"/>
      <c r="ER350" s="14"/>
      <c r="ES350" s="14"/>
      <c r="ET350" s="14"/>
      <c r="EU350" s="14"/>
      <c r="EV350" s="14"/>
      <c r="EW350" s="14"/>
      <c r="EX350" s="14"/>
      <c r="EY350" s="14"/>
      <c r="EZ350" s="14"/>
      <c r="FA350" s="14"/>
      <c r="FB350" s="14"/>
      <c r="FC350" s="14"/>
      <c r="FD350" s="14"/>
      <c r="FE350" s="14"/>
      <c r="FF350" s="14"/>
      <c r="FG350" s="14"/>
      <c r="FH350" s="14"/>
      <c r="FI350" s="14"/>
      <c r="FJ350" s="14"/>
      <c r="FK350" s="14"/>
      <c r="FL350" s="14"/>
      <c r="FM350" s="14"/>
      <c r="FN350" s="14"/>
      <c r="FO350" s="14"/>
      <c r="FP350" s="14"/>
      <c r="FQ350" s="14"/>
      <c r="FR350" s="14"/>
      <c r="FS350" s="14"/>
      <c r="FT350" s="14"/>
      <c r="FU350" s="14"/>
      <c r="FV350" s="14"/>
      <c r="FW350" s="14"/>
      <c r="FX350" s="14"/>
      <c r="FY350" s="14"/>
      <c r="FZ350" s="14"/>
      <c r="GA350" s="14"/>
      <c r="GB350" s="14"/>
      <c r="GC350" s="14"/>
      <c r="GD350" s="14"/>
      <c r="GE350" s="14"/>
      <c r="GF350" s="14"/>
      <c r="GG350" s="14"/>
      <c r="GH350" s="14"/>
      <c r="GI350" s="14"/>
      <c r="GJ350" s="14"/>
      <c r="GK350" s="14"/>
      <c r="GL350" s="14"/>
      <c r="GM350" s="14"/>
      <c r="GN350" s="18"/>
      <c r="GO350" s="32"/>
      <c r="GP350" s="32"/>
      <c r="GQ350" s="32"/>
      <c r="GR350" s="32"/>
      <c r="GS350" s="32"/>
      <c r="GT350" s="32"/>
      <c r="GU350" s="32"/>
      <c r="GV350" s="32"/>
      <c r="GW350" s="32"/>
      <c r="GX350" s="32"/>
      <c r="GY350" s="32"/>
      <c r="GZ350" s="32"/>
      <c r="HA350" s="32"/>
      <c r="HB350" s="32"/>
      <c r="HC350" s="32"/>
      <c r="HD350" s="32"/>
      <c r="HE350" s="32"/>
      <c r="HF350" s="32"/>
      <c r="HG350" s="32"/>
      <c r="HH350" s="32"/>
      <c r="HI350" s="32"/>
      <c r="HJ350" s="32"/>
      <c r="HK350" s="32"/>
      <c r="HL350" s="32"/>
      <c r="HM350" s="32"/>
      <c r="HN350" s="32"/>
      <c r="HO350" s="32"/>
      <c r="HP350" s="32"/>
      <c r="HQ350" s="32"/>
      <c r="HR350" s="32"/>
      <c r="HS350" s="32"/>
      <c r="HT350" s="32"/>
      <c r="HU350" s="32"/>
      <c r="HV350" s="32"/>
      <c r="HW350" s="32"/>
      <c r="HX350" s="32"/>
      <c r="HY350" s="32"/>
      <c r="HZ350" s="32"/>
      <c r="IA350" s="32"/>
      <c r="IB350" s="32"/>
      <c r="IC350" s="32"/>
      <c r="ID350" s="32"/>
      <c r="IE350" s="32"/>
      <c r="IF350" s="32"/>
      <c r="IG350" s="32"/>
      <c r="IH350" s="32"/>
      <c r="II350" s="32"/>
      <c r="IJ350" s="32"/>
      <c r="IK350" s="32"/>
      <c r="IL350" s="32"/>
      <c r="IM350" s="32"/>
      <c r="IN350" s="32"/>
      <c r="IO350" s="32"/>
      <c r="IP350" s="32"/>
      <c r="IQ350" s="32"/>
      <c r="IR350" s="32"/>
      <c r="IS350" s="32"/>
      <c r="IT350" s="32"/>
      <c r="IU350" s="32"/>
      <c r="IV350" s="32"/>
      <c r="IW350" s="32"/>
      <c r="IX350" s="32"/>
      <c r="IY350" s="32"/>
      <c r="IZ350" s="32"/>
      <c r="JA350" s="32"/>
      <c r="JB350" s="32"/>
      <c r="JC350" s="32"/>
      <c r="JD350" s="32"/>
      <c r="JE350" s="32"/>
      <c r="JF350" s="32"/>
      <c r="JG350" s="32"/>
      <c r="JH350" s="32"/>
      <c r="JI350" s="32"/>
      <c r="JJ350" s="32"/>
      <c r="JK350" s="32"/>
      <c r="JL350" s="32"/>
      <c r="JM350" s="32"/>
      <c r="JN350" s="32"/>
      <c r="JO350" s="32"/>
      <c r="JP350" s="32"/>
      <c r="JQ350" s="32"/>
      <c r="JR350" s="32"/>
      <c r="JS350" s="34"/>
      <c r="JT350" s="2"/>
    </row>
    <row r="351" spans="1:280" x14ac:dyDescent="0.25">
      <c r="A351" s="13"/>
      <c r="B351" s="13"/>
      <c r="C351" s="18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21"/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26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8"/>
      <c r="DJ351" s="14"/>
      <c r="DK351" s="14"/>
      <c r="DL351" s="14"/>
      <c r="DM351" s="14"/>
      <c r="DN351" s="14"/>
      <c r="DO351" s="14"/>
      <c r="DP351" s="14"/>
      <c r="DQ351" s="14"/>
      <c r="DR351" s="14"/>
      <c r="DS351" s="14"/>
      <c r="DT351" s="14"/>
      <c r="DU351" s="14"/>
      <c r="DV351" s="14"/>
      <c r="DW351" s="14"/>
      <c r="DX351" s="14"/>
      <c r="DY351" s="14"/>
      <c r="DZ351" s="14"/>
      <c r="EA351" s="14"/>
      <c r="EB351" s="14"/>
      <c r="EC351" s="14"/>
      <c r="ED351" s="14"/>
      <c r="EE351" s="14"/>
      <c r="EF351" s="14"/>
      <c r="EG351" s="14"/>
      <c r="EH351" s="14"/>
      <c r="EI351" s="14"/>
      <c r="EJ351" s="14"/>
      <c r="EK351" s="14"/>
      <c r="EL351" s="14"/>
      <c r="EM351" s="14"/>
      <c r="EN351" s="14"/>
      <c r="EO351" s="14"/>
      <c r="EP351" s="14"/>
      <c r="EQ351" s="14"/>
      <c r="ER351" s="14"/>
      <c r="ES351" s="14"/>
      <c r="ET351" s="14"/>
      <c r="EU351" s="14"/>
      <c r="EV351" s="14"/>
      <c r="EW351" s="14"/>
      <c r="EX351" s="14"/>
      <c r="EY351" s="14"/>
      <c r="EZ351" s="14"/>
      <c r="FA351" s="14"/>
      <c r="FB351" s="14"/>
      <c r="FC351" s="14"/>
      <c r="FD351" s="14"/>
      <c r="FE351" s="14"/>
      <c r="FF351" s="14"/>
      <c r="FG351" s="14"/>
      <c r="FH351" s="14"/>
      <c r="FI351" s="14"/>
      <c r="FJ351" s="14"/>
      <c r="FK351" s="14"/>
      <c r="FL351" s="14"/>
      <c r="FM351" s="14"/>
      <c r="FN351" s="14"/>
      <c r="FO351" s="14"/>
      <c r="FP351" s="14"/>
      <c r="FQ351" s="14"/>
      <c r="FR351" s="14"/>
      <c r="FS351" s="14"/>
      <c r="FT351" s="14"/>
      <c r="FU351" s="14"/>
      <c r="FV351" s="14"/>
      <c r="FW351" s="14"/>
      <c r="FX351" s="14"/>
      <c r="FY351" s="14"/>
      <c r="FZ351" s="14"/>
      <c r="GA351" s="14"/>
      <c r="GB351" s="14"/>
      <c r="GC351" s="14"/>
      <c r="GD351" s="14"/>
      <c r="GE351" s="14"/>
      <c r="GF351" s="14"/>
      <c r="GG351" s="14"/>
      <c r="GH351" s="14"/>
      <c r="GI351" s="14"/>
      <c r="GJ351" s="14"/>
      <c r="GK351" s="14"/>
      <c r="GL351" s="14"/>
      <c r="GM351" s="14"/>
      <c r="GN351" s="18"/>
      <c r="GO351" s="32"/>
      <c r="GP351" s="32"/>
      <c r="GQ351" s="32"/>
      <c r="GR351" s="32"/>
      <c r="GS351" s="32"/>
      <c r="GT351" s="32"/>
      <c r="GU351" s="32"/>
      <c r="GV351" s="32"/>
      <c r="GW351" s="32"/>
      <c r="GX351" s="32"/>
      <c r="GY351" s="32"/>
      <c r="GZ351" s="32"/>
      <c r="HA351" s="32"/>
      <c r="HB351" s="32"/>
      <c r="HC351" s="32"/>
      <c r="HD351" s="32"/>
      <c r="HE351" s="32"/>
      <c r="HF351" s="32"/>
      <c r="HG351" s="32"/>
      <c r="HH351" s="32"/>
      <c r="HI351" s="32"/>
      <c r="HJ351" s="32"/>
      <c r="HK351" s="32"/>
      <c r="HL351" s="32"/>
      <c r="HM351" s="32"/>
      <c r="HN351" s="32"/>
      <c r="HO351" s="32"/>
      <c r="HP351" s="32"/>
      <c r="HQ351" s="32"/>
      <c r="HR351" s="32"/>
      <c r="HS351" s="32"/>
      <c r="HT351" s="32"/>
      <c r="HU351" s="32"/>
      <c r="HV351" s="32"/>
      <c r="HW351" s="32"/>
      <c r="HX351" s="32"/>
      <c r="HY351" s="32"/>
      <c r="HZ351" s="32"/>
      <c r="IA351" s="32"/>
      <c r="IB351" s="32"/>
      <c r="IC351" s="32"/>
      <c r="ID351" s="32"/>
      <c r="IE351" s="32"/>
      <c r="IF351" s="32"/>
      <c r="IG351" s="32"/>
      <c r="IH351" s="32"/>
      <c r="II351" s="32"/>
      <c r="IJ351" s="32"/>
      <c r="IK351" s="32"/>
      <c r="IL351" s="32"/>
      <c r="IM351" s="32"/>
      <c r="IN351" s="32"/>
      <c r="IO351" s="32"/>
      <c r="IP351" s="32"/>
      <c r="IQ351" s="32"/>
      <c r="IR351" s="32"/>
      <c r="IS351" s="32"/>
      <c r="IT351" s="32"/>
      <c r="IU351" s="32"/>
      <c r="IV351" s="32"/>
      <c r="IW351" s="32"/>
      <c r="IX351" s="32"/>
      <c r="IY351" s="32"/>
      <c r="IZ351" s="32"/>
      <c r="JA351" s="32"/>
      <c r="JB351" s="32"/>
      <c r="JC351" s="32"/>
      <c r="JD351" s="32"/>
      <c r="JE351" s="32"/>
      <c r="JF351" s="32"/>
      <c r="JG351" s="32"/>
      <c r="JH351" s="32"/>
      <c r="JI351" s="32"/>
      <c r="JJ351" s="32"/>
      <c r="JK351" s="32"/>
      <c r="JL351" s="32"/>
      <c r="JM351" s="32"/>
      <c r="JN351" s="32"/>
      <c r="JO351" s="32"/>
      <c r="JP351" s="32"/>
      <c r="JQ351" s="32"/>
      <c r="JR351" s="32"/>
      <c r="JS351" s="34"/>
      <c r="JT351" s="2"/>
    </row>
    <row r="352" spans="1:280" x14ac:dyDescent="0.25">
      <c r="A352" s="13"/>
      <c r="B352" s="13"/>
      <c r="C352" s="18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21"/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26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  <c r="DI352" s="18"/>
      <c r="DJ352" s="14"/>
      <c r="DK352" s="14"/>
      <c r="DL352" s="14"/>
      <c r="DM352" s="14"/>
      <c r="DN352" s="14"/>
      <c r="DO352" s="14"/>
      <c r="DP352" s="14"/>
      <c r="DQ352" s="14"/>
      <c r="DR352" s="14"/>
      <c r="DS352" s="14"/>
      <c r="DT352" s="14"/>
      <c r="DU352" s="14"/>
      <c r="DV352" s="14"/>
      <c r="DW352" s="14"/>
      <c r="DX352" s="14"/>
      <c r="DY352" s="14"/>
      <c r="DZ352" s="14"/>
      <c r="EA352" s="14"/>
      <c r="EB352" s="14"/>
      <c r="EC352" s="14"/>
      <c r="ED352" s="14"/>
      <c r="EE352" s="14"/>
      <c r="EF352" s="14"/>
      <c r="EG352" s="14"/>
      <c r="EH352" s="14"/>
      <c r="EI352" s="14"/>
      <c r="EJ352" s="14"/>
      <c r="EK352" s="14"/>
      <c r="EL352" s="14"/>
      <c r="EM352" s="14"/>
      <c r="EN352" s="14"/>
      <c r="EO352" s="14"/>
      <c r="EP352" s="14"/>
      <c r="EQ352" s="14"/>
      <c r="ER352" s="14"/>
      <c r="ES352" s="14"/>
      <c r="ET352" s="14"/>
      <c r="EU352" s="14"/>
      <c r="EV352" s="14"/>
      <c r="EW352" s="14"/>
      <c r="EX352" s="14"/>
      <c r="EY352" s="14"/>
      <c r="EZ352" s="14"/>
      <c r="FA352" s="14"/>
      <c r="FB352" s="14"/>
      <c r="FC352" s="14"/>
      <c r="FD352" s="14"/>
      <c r="FE352" s="14"/>
      <c r="FF352" s="14"/>
      <c r="FG352" s="14"/>
      <c r="FH352" s="14"/>
      <c r="FI352" s="14"/>
      <c r="FJ352" s="14"/>
      <c r="FK352" s="14"/>
      <c r="FL352" s="14"/>
      <c r="FM352" s="14"/>
      <c r="FN352" s="14"/>
      <c r="FO352" s="14"/>
      <c r="FP352" s="14"/>
      <c r="FQ352" s="14"/>
      <c r="FR352" s="14"/>
      <c r="FS352" s="14"/>
      <c r="FT352" s="14"/>
      <c r="FU352" s="14"/>
      <c r="FV352" s="14"/>
      <c r="FW352" s="14"/>
      <c r="FX352" s="14"/>
      <c r="FY352" s="14"/>
      <c r="FZ352" s="14"/>
      <c r="GA352" s="14"/>
      <c r="GB352" s="14"/>
      <c r="GC352" s="14"/>
      <c r="GD352" s="14"/>
      <c r="GE352" s="14"/>
      <c r="GF352" s="14"/>
      <c r="GG352" s="14"/>
      <c r="GH352" s="14"/>
      <c r="GI352" s="14"/>
      <c r="GJ352" s="14"/>
      <c r="GK352" s="14"/>
      <c r="GL352" s="14"/>
      <c r="GM352" s="14"/>
      <c r="GN352" s="18"/>
      <c r="GO352" s="32"/>
      <c r="GP352" s="32"/>
      <c r="GQ352" s="32"/>
      <c r="GR352" s="32"/>
      <c r="GS352" s="32"/>
      <c r="GT352" s="32"/>
      <c r="GU352" s="32"/>
      <c r="GV352" s="32"/>
      <c r="GW352" s="32"/>
      <c r="GX352" s="32"/>
      <c r="GY352" s="32"/>
      <c r="GZ352" s="32"/>
      <c r="HA352" s="32"/>
      <c r="HB352" s="32"/>
      <c r="HC352" s="32"/>
      <c r="HD352" s="32"/>
      <c r="HE352" s="32"/>
      <c r="HF352" s="32"/>
      <c r="HG352" s="32"/>
      <c r="HH352" s="32"/>
      <c r="HI352" s="32"/>
      <c r="HJ352" s="32"/>
      <c r="HK352" s="32"/>
      <c r="HL352" s="32"/>
      <c r="HM352" s="32"/>
      <c r="HN352" s="32"/>
      <c r="HO352" s="32"/>
      <c r="HP352" s="32"/>
      <c r="HQ352" s="32"/>
      <c r="HR352" s="32"/>
      <c r="HS352" s="32"/>
      <c r="HT352" s="32"/>
      <c r="HU352" s="32"/>
      <c r="HV352" s="32"/>
      <c r="HW352" s="32"/>
      <c r="HX352" s="32"/>
      <c r="HY352" s="32"/>
      <c r="HZ352" s="32"/>
      <c r="IA352" s="32"/>
      <c r="IB352" s="32"/>
      <c r="IC352" s="32"/>
      <c r="ID352" s="32"/>
      <c r="IE352" s="32"/>
      <c r="IF352" s="32"/>
      <c r="IG352" s="32"/>
      <c r="IH352" s="32"/>
      <c r="II352" s="32"/>
      <c r="IJ352" s="32"/>
      <c r="IK352" s="32"/>
      <c r="IL352" s="32"/>
      <c r="IM352" s="32"/>
      <c r="IN352" s="32"/>
      <c r="IO352" s="32"/>
      <c r="IP352" s="32"/>
      <c r="IQ352" s="32"/>
      <c r="IR352" s="32"/>
      <c r="IS352" s="32"/>
      <c r="IT352" s="32"/>
      <c r="IU352" s="32"/>
      <c r="IV352" s="32"/>
      <c r="IW352" s="32"/>
      <c r="IX352" s="32"/>
      <c r="IY352" s="32"/>
      <c r="IZ352" s="32"/>
      <c r="JA352" s="32"/>
      <c r="JB352" s="32"/>
      <c r="JC352" s="32"/>
      <c r="JD352" s="32"/>
      <c r="JE352" s="32"/>
      <c r="JF352" s="32"/>
      <c r="JG352" s="32"/>
      <c r="JH352" s="32"/>
      <c r="JI352" s="32"/>
      <c r="JJ352" s="32"/>
      <c r="JK352" s="32"/>
      <c r="JL352" s="32"/>
      <c r="JM352" s="32"/>
      <c r="JN352" s="32"/>
      <c r="JO352" s="32"/>
      <c r="JP352" s="32"/>
      <c r="JQ352" s="32"/>
      <c r="JR352" s="32"/>
      <c r="JS352" s="34"/>
      <c r="JT352" s="2"/>
    </row>
    <row r="353" spans="1:280" x14ac:dyDescent="0.25">
      <c r="A353" s="13"/>
      <c r="B353" s="13"/>
      <c r="C353" s="18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21"/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26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  <c r="DI353" s="18"/>
      <c r="DJ353" s="14"/>
      <c r="DK353" s="14"/>
      <c r="DL353" s="14"/>
      <c r="DM353" s="14"/>
      <c r="DN353" s="14"/>
      <c r="DO353" s="14"/>
      <c r="DP353" s="14"/>
      <c r="DQ353" s="14"/>
      <c r="DR353" s="14"/>
      <c r="DS353" s="14"/>
      <c r="DT353" s="14"/>
      <c r="DU353" s="14"/>
      <c r="DV353" s="14"/>
      <c r="DW353" s="14"/>
      <c r="DX353" s="14"/>
      <c r="DY353" s="14"/>
      <c r="DZ353" s="14"/>
      <c r="EA353" s="14"/>
      <c r="EB353" s="14"/>
      <c r="EC353" s="14"/>
      <c r="ED353" s="14"/>
      <c r="EE353" s="14"/>
      <c r="EF353" s="14"/>
      <c r="EG353" s="14"/>
      <c r="EH353" s="14"/>
      <c r="EI353" s="14"/>
      <c r="EJ353" s="14"/>
      <c r="EK353" s="14"/>
      <c r="EL353" s="14"/>
      <c r="EM353" s="14"/>
      <c r="EN353" s="14"/>
      <c r="EO353" s="14"/>
      <c r="EP353" s="14"/>
      <c r="EQ353" s="14"/>
      <c r="ER353" s="14"/>
      <c r="ES353" s="14"/>
      <c r="ET353" s="14"/>
      <c r="EU353" s="14"/>
      <c r="EV353" s="14"/>
      <c r="EW353" s="14"/>
      <c r="EX353" s="14"/>
      <c r="EY353" s="14"/>
      <c r="EZ353" s="14"/>
      <c r="FA353" s="14"/>
      <c r="FB353" s="14"/>
      <c r="FC353" s="14"/>
      <c r="FD353" s="14"/>
      <c r="FE353" s="14"/>
      <c r="FF353" s="14"/>
      <c r="FG353" s="14"/>
      <c r="FH353" s="14"/>
      <c r="FI353" s="14"/>
      <c r="FJ353" s="14"/>
      <c r="FK353" s="14"/>
      <c r="FL353" s="14"/>
      <c r="FM353" s="14"/>
      <c r="FN353" s="14"/>
      <c r="FO353" s="14"/>
      <c r="FP353" s="14"/>
      <c r="FQ353" s="14"/>
      <c r="FR353" s="14"/>
      <c r="FS353" s="14"/>
      <c r="FT353" s="14"/>
      <c r="FU353" s="14"/>
      <c r="FV353" s="14"/>
      <c r="FW353" s="14"/>
      <c r="FX353" s="14"/>
      <c r="FY353" s="14"/>
      <c r="FZ353" s="14"/>
      <c r="GA353" s="14"/>
      <c r="GB353" s="14"/>
      <c r="GC353" s="14"/>
      <c r="GD353" s="14"/>
      <c r="GE353" s="14"/>
      <c r="GF353" s="14"/>
      <c r="GG353" s="14"/>
      <c r="GH353" s="14"/>
      <c r="GI353" s="14"/>
      <c r="GJ353" s="14"/>
      <c r="GK353" s="14"/>
      <c r="GL353" s="14"/>
      <c r="GM353" s="14"/>
      <c r="GN353" s="18"/>
      <c r="GO353" s="32"/>
      <c r="GP353" s="32"/>
      <c r="GQ353" s="32"/>
      <c r="GR353" s="32"/>
      <c r="GS353" s="32"/>
      <c r="GT353" s="32"/>
      <c r="GU353" s="32"/>
      <c r="GV353" s="32"/>
      <c r="GW353" s="32"/>
      <c r="GX353" s="32"/>
      <c r="GY353" s="32"/>
      <c r="GZ353" s="32"/>
      <c r="HA353" s="32"/>
      <c r="HB353" s="32"/>
      <c r="HC353" s="32"/>
      <c r="HD353" s="32"/>
      <c r="HE353" s="32"/>
      <c r="HF353" s="32"/>
      <c r="HG353" s="32"/>
      <c r="HH353" s="32"/>
      <c r="HI353" s="32"/>
      <c r="HJ353" s="32"/>
      <c r="HK353" s="32"/>
      <c r="HL353" s="32"/>
      <c r="HM353" s="32"/>
      <c r="HN353" s="32"/>
      <c r="HO353" s="32"/>
      <c r="HP353" s="32"/>
      <c r="HQ353" s="32"/>
      <c r="HR353" s="32"/>
      <c r="HS353" s="32"/>
      <c r="HT353" s="32"/>
      <c r="HU353" s="32"/>
      <c r="HV353" s="32"/>
      <c r="HW353" s="32"/>
      <c r="HX353" s="32"/>
      <c r="HY353" s="32"/>
      <c r="HZ353" s="32"/>
      <c r="IA353" s="32"/>
      <c r="IB353" s="32"/>
      <c r="IC353" s="32"/>
      <c r="ID353" s="32"/>
      <c r="IE353" s="32"/>
      <c r="IF353" s="32"/>
      <c r="IG353" s="32"/>
      <c r="IH353" s="32"/>
      <c r="II353" s="32"/>
      <c r="IJ353" s="32"/>
      <c r="IK353" s="32"/>
      <c r="IL353" s="32"/>
      <c r="IM353" s="32"/>
      <c r="IN353" s="32"/>
      <c r="IO353" s="32"/>
      <c r="IP353" s="32"/>
      <c r="IQ353" s="32"/>
      <c r="IR353" s="32"/>
      <c r="IS353" s="32"/>
      <c r="IT353" s="32"/>
      <c r="IU353" s="32"/>
      <c r="IV353" s="32"/>
      <c r="IW353" s="32"/>
      <c r="IX353" s="32"/>
      <c r="IY353" s="32"/>
      <c r="IZ353" s="32"/>
      <c r="JA353" s="32"/>
      <c r="JB353" s="32"/>
      <c r="JC353" s="32"/>
      <c r="JD353" s="32"/>
      <c r="JE353" s="32"/>
      <c r="JF353" s="32"/>
      <c r="JG353" s="32"/>
      <c r="JH353" s="32"/>
      <c r="JI353" s="32"/>
      <c r="JJ353" s="32"/>
      <c r="JK353" s="32"/>
      <c r="JL353" s="32"/>
      <c r="JM353" s="32"/>
      <c r="JN353" s="32"/>
      <c r="JO353" s="32"/>
      <c r="JP353" s="32"/>
      <c r="JQ353" s="32"/>
      <c r="JR353" s="32"/>
      <c r="JS353" s="34"/>
      <c r="JT353" s="2"/>
    </row>
    <row r="354" spans="1:280" x14ac:dyDescent="0.25">
      <c r="A354" s="13"/>
      <c r="B354" s="13"/>
      <c r="C354" s="18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21"/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26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5"/>
      <c r="CS354" s="15"/>
      <c r="CT354" s="15"/>
      <c r="CU354" s="15"/>
      <c r="CV354" s="15"/>
      <c r="CW354" s="15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5"/>
      <c r="DI354" s="18"/>
      <c r="DJ354" s="14"/>
      <c r="DK354" s="14"/>
      <c r="DL354" s="14"/>
      <c r="DM354" s="14"/>
      <c r="DN354" s="14"/>
      <c r="DO354" s="14"/>
      <c r="DP354" s="14"/>
      <c r="DQ354" s="14"/>
      <c r="DR354" s="14"/>
      <c r="DS354" s="14"/>
      <c r="DT354" s="14"/>
      <c r="DU354" s="14"/>
      <c r="DV354" s="14"/>
      <c r="DW354" s="14"/>
      <c r="DX354" s="14"/>
      <c r="DY354" s="14"/>
      <c r="DZ354" s="14"/>
      <c r="EA354" s="14"/>
      <c r="EB354" s="14"/>
      <c r="EC354" s="14"/>
      <c r="ED354" s="14"/>
      <c r="EE354" s="14"/>
      <c r="EF354" s="14"/>
      <c r="EG354" s="14"/>
      <c r="EH354" s="14"/>
      <c r="EI354" s="14"/>
      <c r="EJ354" s="14"/>
      <c r="EK354" s="14"/>
      <c r="EL354" s="14"/>
      <c r="EM354" s="14"/>
      <c r="EN354" s="14"/>
      <c r="EO354" s="14"/>
      <c r="EP354" s="14"/>
      <c r="EQ354" s="14"/>
      <c r="ER354" s="14"/>
      <c r="ES354" s="14"/>
      <c r="ET354" s="14"/>
      <c r="EU354" s="14"/>
      <c r="EV354" s="14"/>
      <c r="EW354" s="14"/>
      <c r="EX354" s="14"/>
      <c r="EY354" s="14"/>
      <c r="EZ354" s="14"/>
      <c r="FA354" s="14"/>
      <c r="FB354" s="14"/>
      <c r="FC354" s="14"/>
      <c r="FD354" s="14"/>
      <c r="FE354" s="14"/>
      <c r="FF354" s="14"/>
      <c r="FG354" s="14"/>
      <c r="FH354" s="14"/>
      <c r="FI354" s="14"/>
      <c r="FJ354" s="14"/>
      <c r="FK354" s="14"/>
      <c r="FL354" s="14"/>
      <c r="FM354" s="14"/>
      <c r="FN354" s="14"/>
      <c r="FO354" s="14"/>
      <c r="FP354" s="14"/>
      <c r="FQ354" s="14"/>
      <c r="FR354" s="14"/>
      <c r="FS354" s="14"/>
      <c r="FT354" s="14"/>
      <c r="FU354" s="14"/>
      <c r="FV354" s="14"/>
      <c r="FW354" s="14"/>
      <c r="FX354" s="14"/>
      <c r="FY354" s="14"/>
      <c r="FZ354" s="14"/>
      <c r="GA354" s="14"/>
      <c r="GB354" s="14"/>
      <c r="GC354" s="14"/>
      <c r="GD354" s="14"/>
      <c r="GE354" s="14"/>
      <c r="GF354" s="14"/>
      <c r="GG354" s="14"/>
      <c r="GH354" s="14"/>
      <c r="GI354" s="14"/>
      <c r="GJ354" s="14"/>
      <c r="GK354" s="14"/>
      <c r="GL354" s="14"/>
      <c r="GM354" s="14"/>
      <c r="GN354" s="18"/>
      <c r="GO354" s="32"/>
      <c r="GP354" s="32"/>
      <c r="GQ354" s="32"/>
      <c r="GR354" s="32"/>
      <c r="GS354" s="32"/>
      <c r="GT354" s="32"/>
      <c r="GU354" s="32"/>
      <c r="GV354" s="32"/>
      <c r="GW354" s="32"/>
      <c r="GX354" s="32"/>
      <c r="GY354" s="32"/>
      <c r="GZ354" s="32"/>
      <c r="HA354" s="32"/>
      <c r="HB354" s="32"/>
      <c r="HC354" s="32"/>
      <c r="HD354" s="32"/>
      <c r="HE354" s="32"/>
      <c r="HF354" s="32"/>
      <c r="HG354" s="32"/>
      <c r="HH354" s="32"/>
      <c r="HI354" s="32"/>
      <c r="HJ354" s="32"/>
      <c r="HK354" s="32"/>
      <c r="HL354" s="32"/>
      <c r="HM354" s="32"/>
      <c r="HN354" s="32"/>
      <c r="HO354" s="32"/>
      <c r="HP354" s="32"/>
      <c r="HQ354" s="32"/>
      <c r="HR354" s="32"/>
      <c r="HS354" s="32"/>
      <c r="HT354" s="32"/>
      <c r="HU354" s="32"/>
      <c r="HV354" s="32"/>
      <c r="HW354" s="32"/>
      <c r="HX354" s="32"/>
      <c r="HY354" s="32"/>
      <c r="HZ354" s="32"/>
      <c r="IA354" s="32"/>
      <c r="IB354" s="32"/>
      <c r="IC354" s="32"/>
      <c r="ID354" s="32"/>
      <c r="IE354" s="32"/>
      <c r="IF354" s="32"/>
      <c r="IG354" s="32"/>
      <c r="IH354" s="32"/>
      <c r="II354" s="32"/>
      <c r="IJ354" s="32"/>
      <c r="IK354" s="32"/>
      <c r="IL354" s="32"/>
      <c r="IM354" s="32"/>
      <c r="IN354" s="32"/>
      <c r="IO354" s="32"/>
      <c r="IP354" s="32"/>
      <c r="IQ354" s="32"/>
      <c r="IR354" s="32"/>
      <c r="IS354" s="32"/>
      <c r="IT354" s="32"/>
      <c r="IU354" s="32"/>
      <c r="IV354" s="32"/>
      <c r="IW354" s="32"/>
      <c r="IX354" s="32"/>
      <c r="IY354" s="32"/>
      <c r="IZ354" s="32"/>
      <c r="JA354" s="32"/>
      <c r="JB354" s="32"/>
      <c r="JC354" s="32"/>
      <c r="JD354" s="32"/>
      <c r="JE354" s="32"/>
      <c r="JF354" s="32"/>
      <c r="JG354" s="32"/>
      <c r="JH354" s="32"/>
      <c r="JI354" s="32"/>
      <c r="JJ354" s="32"/>
      <c r="JK354" s="32"/>
      <c r="JL354" s="32"/>
      <c r="JM354" s="32"/>
      <c r="JN354" s="32"/>
      <c r="JO354" s="32"/>
      <c r="JP354" s="32"/>
      <c r="JQ354" s="32"/>
      <c r="JR354" s="32"/>
      <c r="JS354" s="34"/>
      <c r="JT354" s="2"/>
    </row>
    <row r="355" spans="1:280" x14ac:dyDescent="0.25">
      <c r="A355" s="13"/>
      <c r="B355" s="13"/>
      <c r="C355" s="18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21"/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26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5"/>
      <c r="CS355" s="15"/>
      <c r="CT355" s="15"/>
      <c r="CU355" s="15"/>
      <c r="CV355" s="15"/>
      <c r="CW355" s="15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5"/>
      <c r="DI355" s="18"/>
      <c r="DJ355" s="14"/>
      <c r="DK355" s="14"/>
      <c r="DL355" s="14"/>
      <c r="DM355" s="14"/>
      <c r="DN355" s="14"/>
      <c r="DO355" s="14"/>
      <c r="DP355" s="14"/>
      <c r="DQ355" s="14"/>
      <c r="DR355" s="14"/>
      <c r="DS355" s="14"/>
      <c r="DT355" s="14"/>
      <c r="DU355" s="14"/>
      <c r="DV355" s="14"/>
      <c r="DW355" s="14"/>
      <c r="DX355" s="14"/>
      <c r="DY355" s="14"/>
      <c r="DZ355" s="14"/>
      <c r="EA355" s="14"/>
      <c r="EB355" s="14"/>
      <c r="EC355" s="14"/>
      <c r="ED355" s="14"/>
      <c r="EE355" s="14"/>
      <c r="EF355" s="14"/>
      <c r="EG355" s="14"/>
      <c r="EH355" s="14"/>
      <c r="EI355" s="14"/>
      <c r="EJ355" s="14"/>
      <c r="EK355" s="14"/>
      <c r="EL355" s="14"/>
      <c r="EM355" s="14"/>
      <c r="EN355" s="14"/>
      <c r="EO355" s="14"/>
      <c r="EP355" s="14"/>
      <c r="EQ355" s="14"/>
      <c r="ER355" s="14"/>
      <c r="ES355" s="14"/>
      <c r="ET355" s="14"/>
      <c r="EU355" s="14"/>
      <c r="EV355" s="14"/>
      <c r="EW355" s="14"/>
      <c r="EX355" s="14"/>
      <c r="EY355" s="14"/>
      <c r="EZ355" s="14"/>
      <c r="FA355" s="14"/>
      <c r="FB355" s="14"/>
      <c r="FC355" s="14"/>
      <c r="FD355" s="14"/>
      <c r="FE355" s="14"/>
      <c r="FF355" s="14"/>
      <c r="FG355" s="14"/>
      <c r="FH355" s="14"/>
      <c r="FI355" s="14"/>
      <c r="FJ355" s="14"/>
      <c r="FK355" s="14"/>
      <c r="FL355" s="14"/>
      <c r="FM355" s="14"/>
      <c r="FN355" s="14"/>
      <c r="FO355" s="14"/>
      <c r="FP355" s="14"/>
      <c r="FQ355" s="14"/>
      <c r="FR355" s="14"/>
      <c r="FS355" s="14"/>
      <c r="FT355" s="14"/>
      <c r="FU355" s="14"/>
      <c r="FV355" s="14"/>
      <c r="FW355" s="14"/>
      <c r="FX355" s="14"/>
      <c r="FY355" s="14"/>
      <c r="FZ355" s="14"/>
      <c r="GA355" s="14"/>
      <c r="GB355" s="14"/>
      <c r="GC355" s="14"/>
      <c r="GD355" s="14"/>
      <c r="GE355" s="14"/>
      <c r="GF355" s="14"/>
      <c r="GG355" s="14"/>
      <c r="GH355" s="14"/>
      <c r="GI355" s="14"/>
      <c r="GJ355" s="14"/>
      <c r="GK355" s="14"/>
      <c r="GL355" s="14"/>
      <c r="GM355" s="14"/>
      <c r="GN355" s="18"/>
      <c r="GO355" s="32"/>
      <c r="GP355" s="32"/>
      <c r="GQ355" s="32"/>
      <c r="GR355" s="32"/>
      <c r="GS355" s="32"/>
      <c r="GT355" s="32"/>
      <c r="GU355" s="32"/>
      <c r="GV355" s="32"/>
      <c r="GW355" s="32"/>
      <c r="GX355" s="32"/>
      <c r="GY355" s="32"/>
      <c r="GZ355" s="32"/>
      <c r="HA355" s="32"/>
      <c r="HB355" s="32"/>
      <c r="HC355" s="32"/>
      <c r="HD355" s="32"/>
      <c r="HE355" s="32"/>
      <c r="HF355" s="32"/>
      <c r="HG355" s="32"/>
      <c r="HH355" s="32"/>
      <c r="HI355" s="32"/>
      <c r="HJ355" s="32"/>
      <c r="HK355" s="32"/>
      <c r="HL355" s="32"/>
      <c r="HM355" s="32"/>
      <c r="HN355" s="32"/>
      <c r="HO355" s="32"/>
      <c r="HP355" s="32"/>
      <c r="HQ355" s="32"/>
      <c r="HR355" s="32"/>
      <c r="HS355" s="32"/>
      <c r="HT355" s="32"/>
      <c r="HU355" s="32"/>
      <c r="HV355" s="32"/>
      <c r="HW355" s="32"/>
      <c r="HX355" s="32"/>
      <c r="HY355" s="32"/>
      <c r="HZ355" s="32"/>
      <c r="IA355" s="32"/>
      <c r="IB355" s="32"/>
      <c r="IC355" s="32"/>
      <c r="ID355" s="32"/>
      <c r="IE355" s="32"/>
      <c r="IF355" s="32"/>
      <c r="IG355" s="32"/>
      <c r="IH355" s="32"/>
      <c r="II355" s="32"/>
      <c r="IJ355" s="32"/>
      <c r="IK355" s="32"/>
      <c r="IL355" s="32"/>
      <c r="IM355" s="32"/>
      <c r="IN355" s="32"/>
      <c r="IO355" s="32"/>
      <c r="IP355" s="32"/>
      <c r="IQ355" s="32"/>
      <c r="IR355" s="32"/>
      <c r="IS355" s="32"/>
      <c r="IT355" s="32"/>
      <c r="IU355" s="32"/>
      <c r="IV355" s="32"/>
      <c r="IW355" s="32"/>
      <c r="IX355" s="32"/>
      <c r="IY355" s="32"/>
      <c r="IZ355" s="32"/>
      <c r="JA355" s="32"/>
      <c r="JB355" s="32"/>
      <c r="JC355" s="32"/>
      <c r="JD355" s="32"/>
      <c r="JE355" s="32"/>
      <c r="JF355" s="32"/>
      <c r="JG355" s="32"/>
      <c r="JH355" s="32"/>
      <c r="JI355" s="32"/>
      <c r="JJ355" s="32"/>
      <c r="JK355" s="32"/>
      <c r="JL355" s="32"/>
      <c r="JM355" s="32"/>
      <c r="JN355" s="32"/>
      <c r="JO355" s="32"/>
      <c r="JP355" s="32"/>
      <c r="JQ355" s="32"/>
      <c r="JR355" s="32"/>
      <c r="JS355" s="34"/>
      <c r="JT355" s="2"/>
    </row>
    <row r="356" spans="1:280" x14ac:dyDescent="0.25">
      <c r="A356" s="13"/>
      <c r="B356" s="13"/>
      <c r="C356" s="18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21"/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26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5"/>
      <c r="CS356" s="15"/>
      <c r="CT356" s="15"/>
      <c r="CU356" s="15"/>
      <c r="CV356" s="15"/>
      <c r="CW356" s="15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5"/>
      <c r="DI356" s="18"/>
      <c r="DJ356" s="14"/>
      <c r="DK356" s="14"/>
      <c r="DL356" s="14"/>
      <c r="DM356" s="14"/>
      <c r="DN356" s="14"/>
      <c r="DO356" s="14"/>
      <c r="DP356" s="14"/>
      <c r="DQ356" s="14"/>
      <c r="DR356" s="14"/>
      <c r="DS356" s="14"/>
      <c r="DT356" s="14"/>
      <c r="DU356" s="14"/>
      <c r="DV356" s="14"/>
      <c r="DW356" s="14"/>
      <c r="DX356" s="14"/>
      <c r="DY356" s="14"/>
      <c r="DZ356" s="14"/>
      <c r="EA356" s="14"/>
      <c r="EB356" s="14"/>
      <c r="EC356" s="14"/>
      <c r="ED356" s="14"/>
      <c r="EE356" s="14"/>
      <c r="EF356" s="14"/>
      <c r="EG356" s="14"/>
      <c r="EH356" s="14"/>
      <c r="EI356" s="14"/>
      <c r="EJ356" s="14"/>
      <c r="EK356" s="14"/>
      <c r="EL356" s="14"/>
      <c r="EM356" s="14"/>
      <c r="EN356" s="14"/>
      <c r="EO356" s="14"/>
      <c r="EP356" s="14"/>
      <c r="EQ356" s="14"/>
      <c r="ER356" s="14"/>
      <c r="ES356" s="14"/>
      <c r="ET356" s="14"/>
      <c r="EU356" s="14"/>
      <c r="EV356" s="14"/>
      <c r="EW356" s="14"/>
      <c r="EX356" s="14"/>
      <c r="EY356" s="14"/>
      <c r="EZ356" s="14"/>
      <c r="FA356" s="14"/>
      <c r="FB356" s="14"/>
      <c r="FC356" s="14"/>
      <c r="FD356" s="14"/>
      <c r="FE356" s="14"/>
      <c r="FF356" s="14"/>
      <c r="FG356" s="14"/>
      <c r="FH356" s="14"/>
      <c r="FI356" s="14"/>
      <c r="FJ356" s="14"/>
      <c r="FK356" s="14"/>
      <c r="FL356" s="14"/>
      <c r="FM356" s="14"/>
      <c r="FN356" s="14"/>
      <c r="FO356" s="14"/>
      <c r="FP356" s="14"/>
      <c r="FQ356" s="14"/>
      <c r="FR356" s="14"/>
      <c r="FS356" s="14"/>
      <c r="FT356" s="14"/>
      <c r="FU356" s="14"/>
      <c r="FV356" s="14"/>
      <c r="FW356" s="14"/>
      <c r="FX356" s="14"/>
      <c r="FY356" s="14"/>
      <c r="FZ356" s="14"/>
      <c r="GA356" s="14"/>
      <c r="GB356" s="14"/>
      <c r="GC356" s="14"/>
      <c r="GD356" s="14"/>
      <c r="GE356" s="14"/>
      <c r="GF356" s="14"/>
      <c r="GG356" s="14"/>
      <c r="GH356" s="14"/>
      <c r="GI356" s="14"/>
      <c r="GJ356" s="14"/>
      <c r="GK356" s="14"/>
      <c r="GL356" s="14"/>
      <c r="GM356" s="14"/>
      <c r="GN356" s="18"/>
      <c r="GO356" s="32"/>
      <c r="GP356" s="32"/>
      <c r="GQ356" s="32"/>
      <c r="GR356" s="32"/>
      <c r="GS356" s="32"/>
      <c r="GT356" s="32"/>
      <c r="GU356" s="32"/>
      <c r="GV356" s="32"/>
      <c r="GW356" s="32"/>
      <c r="GX356" s="32"/>
      <c r="GY356" s="32"/>
      <c r="GZ356" s="32"/>
      <c r="HA356" s="32"/>
      <c r="HB356" s="32"/>
      <c r="HC356" s="32"/>
      <c r="HD356" s="32"/>
      <c r="HE356" s="32"/>
      <c r="HF356" s="32"/>
      <c r="HG356" s="32"/>
      <c r="HH356" s="32"/>
      <c r="HI356" s="32"/>
      <c r="HJ356" s="32"/>
      <c r="HK356" s="32"/>
      <c r="HL356" s="32"/>
      <c r="HM356" s="32"/>
      <c r="HN356" s="32"/>
      <c r="HO356" s="32"/>
      <c r="HP356" s="32"/>
      <c r="HQ356" s="32"/>
      <c r="HR356" s="32"/>
      <c r="HS356" s="32"/>
      <c r="HT356" s="32"/>
      <c r="HU356" s="32"/>
      <c r="HV356" s="32"/>
      <c r="HW356" s="32"/>
      <c r="HX356" s="32"/>
      <c r="HY356" s="32"/>
      <c r="HZ356" s="32"/>
      <c r="IA356" s="32"/>
      <c r="IB356" s="32"/>
      <c r="IC356" s="32"/>
      <c r="ID356" s="32"/>
      <c r="IE356" s="32"/>
      <c r="IF356" s="32"/>
      <c r="IG356" s="32"/>
      <c r="IH356" s="32"/>
      <c r="II356" s="32"/>
      <c r="IJ356" s="32"/>
      <c r="IK356" s="32"/>
      <c r="IL356" s="32"/>
      <c r="IM356" s="32"/>
      <c r="IN356" s="32"/>
      <c r="IO356" s="32"/>
      <c r="IP356" s="32"/>
      <c r="IQ356" s="32"/>
      <c r="IR356" s="32"/>
      <c r="IS356" s="32"/>
      <c r="IT356" s="32"/>
      <c r="IU356" s="32"/>
      <c r="IV356" s="32"/>
      <c r="IW356" s="32"/>
      <c r="IX356" s="32"/>
      <c r="IY356" s="32"/>
      <c r="IZ356" s="32"/>
      <c r="JA356" s="32"/>
      <c r="JB356" s="32"/>
      <c r="JC356" s="32"/>
      <c r="JD356" s="32"/>
      <c r="JE356" s="32"/>
      <c r="JF356" s="32"/>
      <c r="JG356" s="32"/>
      <c r="JH356" s="32"/>
      <c r="JI356" s="32"/>
      <c r="JJ356" s="32"/>
      <c r="JK356" s="32"/>
      <c r="JL356" s="32"/>
      <c r="JM356" s="32"/>
      <c r="JN356" s="32"/>
      <c r="JO356" s="32"/>
      <c r="JP356" s="32"/>
      <c r="JQ356" s="32"/>
      <c r="JR356" s="32"/>
      <c r="JS356" s="34"/>
      <c r="JT356" s="2"/>
    </row>
    <row r="357" spans="1:280" x14ac:dyDescent="0.25">
      <c r="A357" s="13"/>
      <c r="B357" s="13"/>
      <c r="C357" s="18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21"/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26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5"/>
      <c r="CS357" s="15"/>
      <c r="CT357" s="15"/>
      <c r="CU357" s="15"/>
      <c r="CV357" s="15"/>
      <c r="CW357" s="15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5"/>
      <c r="DI357" s="18"/>
      <c r="DJ357" s="14"/>
      <c r="DK357" s="14"/>
      <c r="DL357" s="14"/>
      <c r="DM357" s="14"/>
      <c r="DN357" s="14"/>
      <c r="DO357" s="14"/>
      <c r="DP357" s="14"/>
      <c r="DQ357" s="14"/>
      <c r="DR357" s="14"/>
      <c r="DS357" s="14"/>
      <c r="DT357" s="14"/>
      <c r="DU357" s="14"/>
      <c r="DV357" s="14"/>
      <c r="DW357" s="14"/>
      <c r="DX357" s="14"/>
      <c r="DY357" s="14"/>
      <c r="DZ357" s="14"/>
      <c r="EA357" s="14"/>
      <c r="EB357" s="14"/>
      <c r="EC357" s="14"/>
      <c r="ED357" s="14"/>
      <c r="EE357" s="14"/>
      <c r="EF357" s="14"/>
      <c r="EG357" s="14"/>
      <c r="EH357" s="14"/>
      <c r="EI357" s="14"/>
      <c r="EJ357" s="14"/>
      <c r="EK357" s="14"/>
      <c r="EL357" s="14"/>
      <c r="EM357" s="14"/>
      <c r="EN357" s="14"/>
      <c r="EO357" s="14"/>
      <c r="EP357" s="14"/>
      <c r="EQ357" s="14"/>
      <c r="ER357" s="14"/>
      <c r="ES357" s="14"/>
      <c r="ET357" s="14"/>
      <c r="EU357" s="14"/>
      <c r="EV357" s="14"/>
      <c r="EW357" s="14"/>
      <c r="EX357" s="14"/>
      <c r="EY357" s="14"/>
      <c r="EZ357" s="14"/>
      <c r="FA357" s="14"/>
      <c r="FB357" s="14"/>
      <c r="FC357" s="14"/>
      <c r="FD357" s="14"/>
      <c r="FE357" s="14"/>
      <c r="FF357" s="14"/>
      <c r="FG357" s="14"/>
      <c r="FH357" s="14"/>
      <c r="FI357" s="14"/>
      <c r="FJ357" s="14"/>
      <c r="FK357" s="14"/>
      <c r="FL357" s="14"/>
      <c r="FM357" s="14"/>
      <c r="FN357" s="14"/>
      <c r="FO357" s="14"/>
      <c r="FP357" s="14"/>
      <c r="FQ357" s="14"/>
      <c r="FR357" s="14"/>
      <c r="FS357" s="14"/>
      <c r="FT357" s="14"/>
      <c r="FU357" s="14"/>
      <c r="FV357" s="14"/>
      <c r="FW357" s="14"/>
      <c r="FX357" s="14"/>
      <c r="FY357" s="14"/>
      <c r="FZ357" s="14"/>
      <c r="GA357" s="14"/>
      <c r="GB357" s="14"/>
      <c r="GC357" s="14"/>
      <c r="GD357" s="14"/>
      <c r="GE357" s="14"/>
      <c r="GF357" s="14"/>
      <c r="GG357" s="14"/>
      <c r="GH357" s="14"/>
      <c r="GI357" s="14"/>
      <c r="GJ357" s="14"/>
      <c r="GK357" s="14"/>
      <c r="GL357" s="14"/>
      <c r="GM357" s="14"/>
      <c r="GN357" s="18"/>
      <c r="GO357" s="32"/>
      <c r="GP357" s="32"/>
      <c r="GQ357" s="32"/>
      <c r="GR357" s="32"/>
      <c r="GS357" s="32"/>
      <c r="GT357" s="32"/>
      <c r="GU357" s="32"/>
      <c r="GV357" s="32"/>
      <c r="GW357" s="32"/>
      <c r="GX357" s="32"/>
      <c r="GY357" s="32"/>
      <c r="GZ357" s="32"/>
      <c r="HA357" s="32"/>
      <c r="HB357" s="32"/>
      <c r="HC357" s="32"/>
      <c r="HD357" s="32"/>
      <c r="HE357" s="32"/>
      <c r="HF357" s="32"/>
      <c r="HG357" s="32"/>
      <c r="HH357" s="32"/>
      <c r="HI357" s="32"/>
      <c r="HJ357" s="32"/>
      <c r="HK357" s="32"/>
      <c r="HL357" s="32"/>
      <c r="HM357" s="32"/>
      <c r="HN357" s="32"/>
      <c r="HO357" s="32"/>
      <c r="HP357" s="32"/>
      <c r="HQ357" s="32"/>
      <c r="HR357" s="32"/>
      <c r="HS357" s="32"/>
      <c r="HT357" s="32"/>
      <c r="HU357" s="32"/>
      <c r="HV357" s="32"/>
      <c r="HW357" s="32"/>
      <c r="HX357" s="32"/>
      <c r="HY357" s="32"/>
      <c r="HZ357" s="32"/>
      <c r="IA357" s="32"/>
      <c r="IB357" s="32"/>
      <c r="IC357" s="32"/>
      <c r="ID357" s="32"/>
      <c r="IE357" s="32"/>
      <c r="IF357" s="32"/>
      <c r="IG357" s="32"/>
      <c r="IH357" s="32"/>
      <c r="II357" s="32"/>
      <c r="IJ357" s="32"/>
      <c r="IK357" s="32"/>
      <c r="IL357" s="32"/>
      <c r="IM357" s="32"/>
      <c r="IN357" s="32"/>
      <c r="IO357" s="32"/>
      <c r="IP357" s="32"/>
      <c r="IQ357" s="32"/>
      <c r="IR357" s="32"/>
      <c r="IS357" s="32"/>
      <c r="IT357" s="32"/>
      <c r="IU357" s="32"/>
      <c r="IV357" s="32"/>
      <c r="IW357" s="32"/>
      <c r="IX357" s="32"/>
      <c r="IY357" s="32"/>
      <c r="IZ357" s="32"/>
      <c r="JA357" s="32"/>
      <c r="JB357" s="32"/>
      <c r="JC357" s="32"/>
      <c r="JD357" s="32"/>
      <c r="JE357" s="32"/>
      <c r="JF357" s="32"/>
      <c r="JG357" s="32"/>
      <c r="JH357" s="32"/>
      <c r="JI357" s="32"/>
      <c r="JJ357" s="32"/>
      <c r="JK357" s="32"/>
      <c r="JL357" s="32"/>
      <c r="JM357" s="32"/>
      <c r="JN357" s="32"/>
      <c r="JO357" s="32"/>
      <c r="JP357" s="32"/>
      <c r="JQ357" s="32"/>
      <c r="JR357" s="32"/>
      <c r="JS357" s="34"/>
      <c r="JT357" s="2"/>
    </row>
    <row r="358" spans="1:280" x14ac:dyDescent="0.25">
      <c r="A358" s="13"/>
      <c r="B358" s="13"/>
      <c r="C358" s="18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21"/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26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5"/>
      <c r="CS358" s="15"/>
      <c r="CT358" s="15"/>
      <c r="CU358" s="15"/>
      <c r="CV358" s="15"/>
      <c r="CW358" s="15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5"/>
      <c r="DI358" s="18"/>
      <c r="DJ358" s="14"/>
      <c r="DK358" s="14"/>
      <c r="DL358" s="14"/>
      <c r="DM358" s="14"/>
      <c r="DN358" s="14"/>
      <c r="DO358" s="14"/>
      <c r="DP358" s="14"/>
      <c r="DQ358" s="14"/>
      <c r="DR358" s="14"/>
      <c r="DS358" s="14"/>
      <c r="DT358" s="14"/>
      <c r="DU358" s="14"/>
      <c r="DV358" s="14"/>
      <c r="DW358" s="14"/>
      <c r="DX358" s="14"/>
      <c r="DY358" s="14"/>
      <c r="DZ358" s="14"/>
      <c r="EA358" s="14"/>
      <c r="EB358" s="14"/>
      <c r="EC358" s="14"/>
      <c r="ED358" s="14"/>
      <c r="EE358" s="14"/>
      <c r="EF358" s="14"/>
      <c r="EG358" s="14"/>
      <c r="EH358" s="14"/>
      <c r="EI358" s="14"/>
      <c r="EJ358" s="14"/>
      <c r="EK358" s="14"/>
      <c r="EL358" s="14"/>
      <c r="EM358" s="14"/>
      <c r="EN358" s="14"/>
      <c r="EO358" s="14"/>
      <c r="EP358" s="14"/>
      <c r="EQ358" s="14"/>
      <c r="ER358" s="14"/>
      <c r="ES358" s="14"/>
      <c r="ET358" s="14"/>
      <c r="EU358" s="14"/>
      <c r="EV358" s="14"/>
      <c r="EW358" s="14"/>
      <c r="EX358" s="14"/>
      <c r="EY358" s="14"/>
      <c r="EZ358" s="14"/>
      <c r="FA358" s="14"/>
      <c r="FB358" s="14"/>
      <c r="FC358" s="14"/>
      <c r="FD358" s="14"/>
      <c r="FE358" s="14"/>
      <c r="FF358" s="14"/>
      <c r="FG358" s="14"/>
      <c r="FH358" s="14"/>
      <c r="FI358" s="14"/>
      <c r="FJ358" s="14"/>
      <c r="FK358" s="14"/>
      <c r="FL358" s="14"/>
      <c r="FM358" s="14"/>
      <c r="FN358" s="14"/>
      <c r="FO358" s="14"/>
      <c r="FP358" s="14"/>
      <c r="FQ358" s="14"/>
      <c r="FR358" s="14"/>
      <c r="FS358" s="14"/>
      <c r="FT358" s="14"/>
      <c r="FU358" s="14"/>
      <c r="FV358" s="14"/>
      <c r="FW358" s="14"/>
      <c r="FX358" s="14"/>
      <c r="FY358" s="14"/>
      <c r="FZ358" s="14"/>
      <c r="GA358" s="14"/>
      <c r="GB358" s="14"/>
      <c r="GC358" s="14"/>
      <c r="GD358" s="14"/>
      <c r="GE358" s="14"/>
      <c r="GF358" s="14"/>
      <c r="GG358" s="14"/>
      <c r="GH358" s="14"/>
      <c r="GI358" s="14"/>
      <c r="GJ358" s="14"/>
      <c r="GK358" s="14"/>
      <c r="GL358" s="14"/>
      <c r="GM358" s="14"/>
      <c r="GN358" s="18"/>
      <c r="GO358" s="32"/>
      <c r="GP358" s="32"/>
      <c r="GQ358" s="32"/>
      <c r="GR358" s="32"/>
      <c r="GS358" s="32"/>
      <c r="GT358" s="32"/>
      <c r="GU358" s="32"/>
      <c r="GV358" s="32"/>
      <c r="GW358" s="32"/>
      <c r="GX358" s="32"/>
      <c r="GY358" s="32"/>
      <c r="GZ358" s="32"/>
      <c r="HA358" s="32"/>
      <c r="HB358" s="32"/>
      <c r="HC358" s="32"/>
      <c r="HD358" s="32"/>
      <c r="HE358" s="32"/>
      <c r="HF358" s="32"/>
      <c r="HG358" s="32"/>
      <c r="HH358" s="32"/>
      <c r="HI358" s="32"/>
      <c r="HJ358" s="32"/>
      <c r="HK358" s="32"/>
      <c r="HL358" s="32"/>
      <c r="HM358" s="32"/>
      <c r="HN358" s="32"/>
      <c r="HO358" s="32"/>
      <c r="HP358" s="32"/>
      <c r="HQ358" s="32"/>
      <c r="HR358" s="32"/>
      <c r="HS358" s="32"/>
      <c r="HT358" s="32"/>
      <c r="HU358" s="32"/>
      <c r="HV358" s="32"/>
      <c r="HW358" s="32"/>
      <c r="HX358" s="32"/>
      <c r="HY358" s="32"/>
      <c r="HZ358" s="32"/>
      <c r="IA358" s="32"/>
      <c r="IB358" s="32"/>
      <c r="IC358" s="32"/>
      <c r="ID358" s="32"/>
      <c r="IE358" s="32"/>
      <c r="IF358" s="32"/>
      <c r="IG358" s="32"/>
      <c r="IH358" s="32"/>
      <c r="II358" s="32"/>
      <c r="IJ358" s="32"/>
      <c r="IK358" s="32"/>
      <c r="IL358" s="32"/>
      <c r="IM358" s="32"/>
      <c r="IN358" s="32"/>
      <c r="IO358" s="32"/>
      <c r="IP358" s="32"/>
      <c r="IQ358" s="32"/>
      <c r="IR358" s="32"/>
      <c r="IS358" s="32"/>
      <c r="IT358" s="32"/>
      <c r="IU358" s="32"/>
      <c r="IV358" s="32"/>
      <c r="IW358" s="32"/>
      <c r="IX358" s="32"/>
      <c r="IY358" s="32"/>
      <c r="IZ358" s="32"/>
      <c r="JA358" s="32"/>
      <c r="JB358" s="32"/>
      <c r="JC358" s="32"/>
      <c r="JD358" s="32"/>
      <c r="JE358" s="32"/>
      <c r="JF358" s="32"/>
      <c r="JG358" s="32"/>
      <c r="JH358" s="32"/>
      <c r="JI358" s="32"/>
      <c r="JJ358" s="32"/>
      <c r="JK358" s="32"/>
      <c r="JL358" s="32"/>
      <c r="JM358" s="32"/>
      <c r="JN358" s="32"/>
      <c r="JO358" s="32"/>
      <c r="JP358" s="32"/>
      <c r="JQ358" s="32"/>
      <c r="JR358" s="32"/>
      <c r="JS358" s="34"/>
      <c r="JT358" s="2"/>
    </row>
    <row r="359" spans="1:280" x14ac:dyDescent="0.25">
      <c r="A359" s="13"/>
      <c r="B359" s="13"/>
      <c r="C359" s="18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21"/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26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5"/>
      <c r="CS359" s="15"/>
      <c r="CT359" s="15"/>
      <c r="CU359" s="15"/>
      <c r="CV359" s="15"/>
      <c r="CW359" s="15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5"/>
      <c r="DI359" s="18"/>
      <c r="DJ359" s="14"/>
      <c r="DK359" s="14"/>
      <c r="DL359" s="14"/>
      <c r="DM359" s="14"/>
      <c r="DN359" s="14"/>
      <c r="DO359" s="14"/>
      <c r="DP359" s="14"/>
      <c r="DQ359" s="14"/>
      <c r="DR359" s="14"/>
      <c r="DS359" s="14"/>
      <c r="DT359" s="14"/>
      <c r="DU359" s="14"/>
      <c r="DV359" s="14"/>
      <c r="DW359" s="14"/>
      <c r="DX359" s="14"/>
      <c r="DY359" s="14"/>
      <c r="DZ359" s="14"/>
      <c r="EA359" s="14"/>
      <c r="EB359" s="14"/>
      <c r="EC359" s="14"/>
      <c r="ED359" s="14"/>
      <c r="EE359" s="14"/>
      <c r="EF359" s="14"/>
      <c r="EG359" s="14"/>
      <c r="EH359" s="14"/>
      <c r="EI359" s="14"/>
      <c r="EJ359" s="14"/>
      <c r="EK359" s="14"/>
      <c r="EL359" s="14"/>
      <c r="EM359" s="14"/>
      <c r="EN359" s="14"/>
      <c r="EO359" s="14"/>
      <c r="EP359" s="14"/>
      <c r="EQ359" s="14"/>
      <c r="ER359" s="14"/>
      <c r="ES359" s="14"/>
      <c r="ET359" s="14"/>
      <c r="EU359" s="14"/>
      <c r="EV359" s="14"/>
      <c r="EW359" s="14"/>
      <c r="EX359" s="14"/>
      <c r="EY359" s="14"/>
      <c r="EZ359" s="14"/>
      <c r="FA359" s="14"/>
      <c r="FB359" s="14"/>
      <c r="FC359" s="14"/>
      <c r="FD359" s="14"/>
      <c r="FE359" s="14"/>
      <c r="FF359" s="14"/>
      <c r="FG359" s="14"/>
      <c r="FH359" s="14"/>
      <c r="FI359" s="14"/>
      <c r="FJ359" s="14"/>
      <c r="FK359" s="14"/>
      <c r="FL359" s="14"/>
      <c r="FM359" s="14"/>
      <c r="FN359" s="14"/>
      <c r="FO359" s="14"/>
      <c r="FP359" s="14"/>
      <c r="FQ359" s="14"/>
      <c r="FR359" s="14"/>
      <c r="FS359" s="14"/>
      <c r="FT359" s="14"/>
      <c r="FU359" s="14"/>
      <c r="FV359" s="14"/>
      <c r="FW359" s="14"/>
      <c r="FX359" s="14"/>
      <c r="FY359" s="14"/>
      <c r="FZ359" s="14"/>
      <c r="GA359" s="14"/>
      <c r="GB359" s="14"/>
      <c r="GC359" s="14"/>
      <c r="GD359" s="14"/>
      <c r="GE359" s="14"/>
      <c r="GF359" s="14"/>
      <c r="GG359" s="14"/>
      <c r="GH359" s="14"/>
      <c r="GI359" s="14"/>
      <c r="GJ359" s="14"/>
      <c r="GK359" s="14"/>
      <c r="GL359" s="14"/>
      <c r="GM359" s="14"/>
      <c r="GN359" s="18"/>
      <c r="GO359" s="32"/>
      <c r="GP359" s="32"/>
      <c r="GQ359" s="32"/>
      <c r="GR359" s="32"/>
      <c r="GS359" s="32"/>
      <c r="GT359" s="32"/>
      <c r="GU359" s="32"/>
      <c r="GV359" s="32"/>
      <c r="GW359" s="32"/>
      <c r="GX359" s="32"/>
      <c r="GY359" s="32"/>
      <c r="GZ359" s="32"/>
      <c r="HA359" s="32"/>
      <c r="HB359" s="32"/>
      <c r="HC359" s="32"/>
      <c r="HD359" s="32"/>
      <c r="HE359" s="32"/>
      <c r="HF359" s="32"/>
      <c r="HG359" s="32"/>
      <c r="HH359" s="32"/>
      <c r="HI359" s="32"/>
      <c r="HJ359" s="32"/>
      <c r="HK359" s="32"/>
      <c r="HL359" s="32"/>
      <c r="HM359" s="32"/>
      <c r="HN359" s="32"/>
      <c r="HO359" s="32"/>
      <c r="HP359" s="32"/>
      <c r="HQ359" s="32"/>
      <c r="HR359" s="32"/>
      <c r="HS359" s="32"/>
      <c r="HT359" s="32"/>
      <c r="HU359" s="32"/>
      <c r="HV359" s="32"/>
      <c r="HW359" s="32"/>
      <c r="HX359" s="32"/>
      <c r="HY359" s="32"/>
      <c r="HZ359" s="32"/>
      <c r="IA359" s="32"/>
      <c r="IB359" s="32"/>
      <c r="IC359" s="32"/>
      <c r="ID359" s="32"/>
      <c r="IE359" s="32"/>
      <c r="IF359" s="32"/>
      <c r="IG359" s="32"/>
      <c r="IH359" s="32"/>
      <c r="II359" s="32"/>
      <c r="IJ359" s="32"/>
      <c r="IK359" s="32"/>
      <c r="IL359" s="32"/>
      <c r="IM359" s="32"/>
      <c r="IN359" s="32"/>
      <c r="IO359" s="32"/>
      <c r="IP359" s="32"/>
      <c r="IQ359" s="32"/>
      <c r="IR359" s="32"/>
      <c r="IS359" s="32"/>
      <c r="IT359" s="32"/>
      <c r="IU359" s="32"/>
      <c r="IV359" s="32"/>
      <c r="IW359" s="32"/>
      <c r="IX359" s="32"/>
      <c r="IY359" s="32"/>
      <c r="IZ359" s="32"/>
      <c r="JA359" s="32"/>
      <c r="JB359" s="32"/>
      <c r="JC359" s="32"/>
      <c r="JD359" s="32"/>
      <c r="JE359" s="32"/>
      <c r="JF359" s="32"/>
      <c r="JG359" s="32"/>
      <c r="JH359" s="32"/>
      <c r="JI359" s="32"/>
      <c r="JJ359" s="32"/>
      <c r="JK359" s="32"/>
      <c r="JL359" s="32"/>
      <c r="JM359" s="32"/>
      <c r="JN359" s="32"/>
      <c r="JO359" s="32"/>
      <c r="JP359" s="32"/>
      <c r="JQ359" s="32"/>
      <c r="JR359" s="32"/>
      <c r="JS359" s="34"/>
      <c r="JT359" s="2"/>
    </row>
    <row r="360" spans="1:280" x14ac:dyDescent="0.25">
      <c r="A360" s="13"/>
      <c r="B360" s="13"/>
      <c r="C360" s="18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21"/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26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5"/>
      <c r="CS360" s="15"/>
      <c r="CT360" s="15"/>
      <c r="CU360" s="15"/>
      <c r="CV360" s="15"/>
      <c r="CW360" s="15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5"/>
      <c r="DI360" s="18"/>
      <c r="DJ360" s="14"/>
      <c r="DK360" s="14"/>
      <c r="DL360" s="14"/>
      <c r="DM360" s="14"/>
      <c r="DN360" s="14"/>
      <c r="DO360" s="14"/>
      <c r="DP360" s="14"/>
      <c r="DQ360" s="14"/>
      <c r="DR360" s="14"/>
      <c r="DS360" s="14"/>
      <c r="DT360" s="14"/>
      <c r="DU360" s="14"/>
      <c r="DV360" s="14"/>
      <c r="DW360" s="14"/>
      <c r="DX360" s="14"/>
      <c r="DY360" s="14"/>
      <c r="DZ360" s="14"/>
      <c r="EA360" s="14"/>
      <c r="EB360" s="14"/>
      <c r="EC360" s="14"/>
      <c r="ED360" s="14"/>
      <c r="EE360" s="14"/>
      <c r="EF360" s="14"/>
      <c r="EG360" s="14"/>
      <c r="EH360" s="14"/>
      <c r="EI360" s="14"/>
      <c r="EJ360" s="14"/>
      <c r="EK360" s="14"/>
      <c r="EL360" s="14"/>
      <c r="EM360" s="14"/>
      <c r="EN360" s="14"/>
      <c r="EO360" s="14"/>
      <c r="EP360" s="14"/>
      <c r="EQ360" s="14"/>
      <c r="ER360" s="14"/>
      <c r="ES360" s="14"/>
      <c r="ET360" s="14"/>
      <c r="EU360" s="14"/>
      <c r="EV360" s="14"/>
      <c r="EW360" s="14"/>
      <c r="EX360" s="14"/>
      <c r="EY360" s="14"/>
      <c r="EZ360" s="14"/>
      <c r="FA360" s="14"/>
      <c r="FB360" s="14"/>
      <c r="FC360" s="14"/>
      <c r="FD360" s="14"/>
      <c r="FE360" s="14"/>
      <c r="FF360" s="14"/>
      <c r="FG360" s="14"/>
      <c r="FH360" s="14"/>
      <c r="FI360" s="14"/>
      <c r="FJ360" s="14"/>
      <c r="FK360" s="14"/>
      <c r="FL360" s="14"/>
      <c r="FM360" s="14"/>
      <c r="FN360" s="14"/>
      <c r="FO360" s="14"/>
      <c r="FP360" s="14"/>
      <c r="FQ360" s="14"/>
      <c r="FR360" s="14"/>
      <c r="FS360" s="14"/>
      <c r="FT360" s="14"/>
      <c r="FU360" s="14"/>
      <c r="FV360" s="14"/>
      <c r="FW360" s="14"/>
      <c r="FX360" s="14"/>
      <c r="FY360" s="14"/>
      <c r="FZ360" s="14"/>
      <c r="GA360" s="14"/>
      <c r="GB360" s="14"/>
      <c r="GC360" s="14"/>
      <c r="GD360" s="14"/>
      <c r="GE360" s="14"/>
      <c r="GF360" s="14"/>
      <c r="GG360" s="14"/>
      <c r="GH360" s="14"/>
      <c r="GI360" s="14"/>
      <c r="GJ360" s="14"/>
      <c r="GK360" s="14"/>
      <c r="GL360" s="14"/>
      <c r="GM360" s="14"/>
      <c r="GN360" s="18"/>
      <c r="GO360" s="32"/>
      <c r="GP360" s="32"/>
      <c r="GQ360" s="32"/>
      <c r="GR360" s="32"/>
      <c r="GS360" s="32"/>
      <c r="GT360" s="32"/>
      <c r="GU360" s="32"/>
      <c r="GV360" s="32"/>
      <c r="GW360" s="32"/>
      <c r="GX360" s="32"/>
      <c r="GY360" s="32"/>
      <c r="GZ360" s="32"/>
      <c r="HA360" s="32"/>
      <c r="HB360" s="32"/>
      <c r="HC360" s="32"/>
      <c r="HD360" s="32"/>
      <c r="HE360" s="32"/>
      <c r="HF360" s="32"/>
      <c r="HG360" s="32"/>
      <c r="HH360" s="32"/>
      <c r="HI360" s="32"/>
      <c r="HJ360" s="32"/>
      <c r="HK360" s="32"/>
      <c r="HL360" s="32"/>
      <c r="HM360" s="32"/>
      <c r="HN360" s="32"/>
      <c r="HO360" s="32"/>
      <c r="HP360" s="32"/>
      <c r="HQ360" s="32"/>
      <c r="HR360" s="32"/>
      <c r="HS360" s="32"/>
      <c r="HT360" s="32"/>
      <c r="HU360" s="32"/>
      <c r="HV360" s="32"/>
      <c r="HW360" s="32"/>
      <c r="HX360" s="32"/>
      <c r="HY360" s="32"/>
      <c r="HZ360" s="32"/>
      <c r="IA360" s="32"/>
      <c r="IB360" s="32"/>
      <c r="IC360" s="32"/>
      <c r="ID360" s="32"/>
      <c r="IE360" s="32"/>
      <c r="IF360" s="32"/>
      <c r="IG360" s="32"/>
      <c r="IH360" s="32"/>
      <c r="II360" s="32"/>
      <c r="IJ360" s="32"/>
      <c r="IK360" s="32"/>
      <c r="IL360" s="32"/>
      <c r="IM360" s="32"/>
      <c r="IN360" s="32"/>
      <c r="IO360" s="32"/>
      <c r="IP360" s="32"/>
      <c r="IQ360" s="32"/>
      <c r="IR360" s="32"/>
      <c r="IS360" s="32"/>
      <c r="IT360" s="32"/>
      <c r="IU360" s="32"/>
      <c r="IV360" s="32"/>
      <c r="IW360" s="32"/>
      <c r="IX360" s="32"/>
      <c r="IY360" s="32"/>
      <c r="IZ360" s="32"/>
      <c r="JA360" s="32"/>
      <c r="JB360" s="32"/>
      <c r="JC360" s="32"/>
      <c r="JD360" s="32"/>
      <c r="JE360" s="32"/>
      <c r="JF360" s="32"/>
      <c r="JG360" s="32"/>
      <c r="JH360" s="32"/>
      <c r="JI360" s="32"/>
      <c r="JJ360" s="32"/>
      <c r="JK360" s="32"/>
      <c r="JL360" s="32"/>
      <c r="JM360" s="32"/>
      <c r="JN360" s="32"/>
      <c r="JO360" s="32"/>
      <c r="JP360" s="32"/>
      <c r="JQ360" s="32"/>
      <c r="JR360" s="32"/>
      <c r="JS360" s="34"/>
      <c r="JT360" s="2"/>
    </row>
    <row r="361" spans="1:280" x14ac:dyDescent="0.25">
      <c r="A361" s="13"/>
      <c r="B361" s="13"/>
      <c r="C361" s="18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21"/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26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5"/>
      <c r="CS361" s="15"/>
      <c r="CT361" s="15"/>
      <c r="CU361" s="15"/>
      <c r="CV361" s="15"/>
      <c r="CW361" s="15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5"/>
      <c r="DI361" s="18"/>
      <c r="DJ361" s="14"/>
      <c r="DK361" s="14"/>
      <c r="DL361" s="14"/>
      <c r="DM361" s="14"/>
      <c r="DN361" s="14"/>
      <c r="DO361" s="14"/>
      <c r="DP361" s="14"/>
      <c r="DQ361" s="14"/>
      <c r="DR361" s="14"/>
      <c r="DS361" s="14"/>
      <c r="DT361" s="14"/>
      <c r="DU361" s="14"/>
      <c r="DV361" s="14"/>
      <c r="DW361" s="14"/>
      <c r="DX361" s="14"/>
      <c r="DY361" s="14"/>
      <c r="DZ361" s="14"/>
      <c r="EA361" s="14"/>
      <c r="EB361" s="14"/>
      <c r="EC361" s="14"/>
      <c r="ED361" s="14"/>
      <c r="EE361" s="14"/>
      <c r="EF361" s="14"/>
      <c r="EG361" s="14"/>
      <c r="EH361" s="14"/>
      <c r="EI361" s="14"/>
      <c r="EJ361" s="14"/>
      <c r="EK361" s="14"/>
      <c r="EL361" s="14"/>
      <c r="EM361" s="14"/>
      <c r="EN361" s="14"/>
      <c r="EO361" s="14"/>
      <c r="EP361" s="14"/>
      <c r="EQ361" s="14"/>
      <c r="ER361" s="14"/>
      <c r="ES361" s="14"/>
      <c r="ET361" s="14"/>
      <c r="EU361" s="14"/>
      <c r="EV361" s="14"/>
      <c r="EW361" s="14"/>
      <c r="EX361" s="14"/>
      <c r="EY361" s="14"/>
      <c r="EZ361" s="14"/>
      <c r="FA361" s="14"/>
      <c r="FB361" s="14"/>
      <c r="FC361" s="14"/>
      <c r="FD361" s="14"/>
      <c r="FE361" s="14"/>
      <c r="FF361" s="14"/>
      <c r="FG361" s="14"/>
      <c r="FH361" s="14"/>
      <c r="FI361" s="14"/>
      <c r="FJ361" s="14"/>
      <c r="FK361" s="14"/>
      <c r="FL361" s="14"/>
      <c r="FM361" s="14"/>
      <c r="FN361" s="14"/>
      <c r="FO361" s="14"/>
      <c r="FP361" s="14"/>
      <c r="FQ361" s="14"/>
      <c r="FR361" s="14"/>
      <c r="FS361" s="14"/>
      <c r="FT361" s="14"/>
      <c r="FU361" s="14"/>
      <c r="FV361" s="14"/>
      <c r="FW361" s="14"/>
      <c r="FX361" s="14"/>
      <c r="FY361" s="14"/>
      <c r="FZ361" s="14"/>
      <c r="GA361" s="14"/>
      <c r="GB361" s="14"/>
      <c r="GC361" s="14"/>
      <c r="GD361" s="14"/>
      <c r="GE361" s="14"/>
      <c r="GF361" s="14"/>
      <c r="GG361" s="14"/>
      <c r="GH361" s="14"/>
      <c r="GI361" s="14"/>
      <c r="GJ361" s="14"/>
      <c r="GK361" s="14"/>
      <c r="GL361" s="14"/>
      <c r="GM361" s="14"/>
      <c r="GN361" s="18"/>
      <c r="GO361" s="32"/>
      <c r="GP361" s="32"/>
      <c r="GQ361" s="32"/>
      <c r="GR361" s="32"/>
      <c r="GS361" s="32"/>
      <c r="GT361" s="32"/>
      <c r="GU361" s="32"/>
      <c r="GV361" s="32"/>
      <c r="GW361" s="32"/>
      <c r="GX361" s="32"/>
      <c r="GY361" s="32"/>
      <c r="GZ361" s="32"/>
      <c r="HA361" s="32"/>
      <c r="HB361" s="32"/>
      <c r="HC361" s="32"/>
      <c r="HD361" s="32"/>
      <c r="HE361" s="32"/>
      <c r="HF361" s="32"/>
      <c r="HG361" s="32"/>
      <c r="HH361" s="32"/>
      <c r="HI361" s="32"/>
      <c r="HJ361" s="32"/>
      <c r="HK361" s="32"/>
      <c r="HL361" s="32"/>
      <c r="HM361" s="32"/>
      <c r="HN361" s="32"/>
      <c r="HO361" s="32"/>
      <c r="HP361" s="32"/>
      <c r="HQ361" s="32"/>
      <c r="HR361" s="32"/>
      <c r="HS361" s="32"/>
      <c r="HT361" s="32"/>
      <c r="HU361" s="32"/>
      <c r="HV361" s="32"/>
      <c r="HW361" s="32"/>
      <c r="HX361" s="32"/>
      <c r="HY361" s="32"/>
      <c r="HZ361" s="32"/>
      <c r="IA361" s="32"/>
      <c r="IB361" s="32"/>
      <c r="IC361" s="32"/>
      <c r="ID361" s="32"/>
      <c r="IE361" s="32"/>
      <c r="IF361" s="32"/>
      <c r="IG361" s="32"/>
      <c r="IH361" s="32"/>
      <c r="II361" s="32"/>
      <c r="IJ361" s="32"/>
      <c r="IK361" s="32"/>
      <c r="IL361" s="32"/>
      <c r="IM361" s="32"/>
      <c r="IN361" s="32"/>
      <c r="IO361" s="32"/>
      <c r="IP361" s="32"/>
      <c r="IQ361" s="32"/>
      <c r="IR361" s="32"/>
      <c r="IS361" s="32"/>
      <c r="IT361" s="32"/>
      <c r="IU361" s="32"/>
      <c r="IV361" s="32"/>
      <c r="IW361" s="32"/>
      <c r="IX361" s="32"/>
      <c r="IY361" s="32"/>
      <c r="IZ361" s="32"/>
      <c r="JA361" s="32"/>
      <c r="JB361" s="32"/>
      <c r="JC361" s="32"/>
      <c r="JD361" s="32"/>
      <c r="JE361" s="32"/>
      <c r="JF361" s="32"/>
      <c r="JG361" s="32"/>
      <c r="JH361" s="32"/>
      <c r="JI361" s="32"/>
      <c r="JJ361" s="32"/>
      <c r="JK361" s="32"/>
      <c r="JL361" s="32"/>
      <c r="JM361" s="32"/>
      <c r="JN361" s="32"/>
      <c r="JO361" s="32"/>
      <c r="JP361" s="32"/>
      <c r="JQ361" s="32"/>
      <c r="JR361" s="32"/>
      <c r="JS361" s="34"/>
      <c r="JT361" s="2"/>
    </row>
    <row r="362" spans="1:280" x14ac:dyDescent="0.25">
      <c r="A362" s="13"/>
      <c r="B362" s="13"/>
      <c r="C362" s="18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21"/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26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5"/>
      <c r="CS362" s="15"/>
      <c r="CT362" s="15"/>
      <c r="CU362" s="15"/>
      <c r="CV362" s="15"/>
      <c r="CW362" s="15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5"/>
      <c r="DI362" s="18"/>
      <c r="DJ362" s="14"/>
      <c r="DK362" s="14"/>
      <c r="DL362" s="14"/>
      <c r="DM362" s="14"/>
      <c r="DN362" s="14"/>
      <c r="DO362" s="14"/>
      <c r="DP362" s="14"/>
      <c r="DQ362" s="14"/>
      <c r="DR362" s="14"/>
      <c r="DS362" s="14"/>
      <c r="DT362" s="14"/>
      <c r="DU362" s="14"/>
      <c r="DV362" s="14"/>
      <c r="DW362" s="14"/>
      <c r="DX362" s="14"/>
      <c r="DY362" s="14"/>
      <c r="DZ362" s="14"/>
      <c r="EA362" s="14"/>
      <c r="EB362" s="14"/>
      <c r="EC362" s="14"/>
      <c r="ED362" s="14"/>
      <c r="EE362" s="14"/>
      <c r="EF362" s="14"/>
      <c r="EG362" s="14"/>
      <c r="EH362" s="14"/>
      <c r="EI362" s="14"/>
      <c r="EJ362" s="14"/>
      <c r="EK362" s="14"/>
      <c r="EL362" s="14"/>
      <c r="EM362" s="14"/>
      <c r="EN362" s="14"/>
      <c r="EO362" s="14"/>
      <c r="EP362" s="14"/>
      <c r="EQ362" s="14"/>
      <c r="ER362" s="14"/>
      <c r="ES362" s="14"/>
      <c r="ET362" s="14"/>
      <c r="EU362" s="14"/>
      <c r="EV362" s="14"/>
      <c r="EW362" s="14"/>
      <c r="EX362" s="14"/>
      <c r="EY362" s="14"/>
      <c r="EZ362" s="14"/>
      <c r="FA362" s="14"/>
      <c r="FB362" s="14"/>
      <c r="FC362" s="14"/>
      <c r="FD362" s="14"/>
      <c r="FE362" s="14"/>
      <c r="FF362" s="14"/>
      <c r="FG362" s="14"/>
      <c r="FH362" s="14"/>
      <c r="FI362" s="14"/>
      <c r="FJ362" s="14"/>
      <c r="FK362" s="14"/>
      <c r="FL362" s="14"/>
      <c r="FM362" s="14"/>
      <c r="FN362" s="14"/>
      <c r="FO362" s="14"/>
      <c r="FP362" s="14"/>
      <c r="FQ362" s="14"/>
      <c r="FR362" s="14"/>
      <c r="FS362" s="14"/>
      <c r="FT362" s="14"/>
      <c r="FU362" s="14"/>
      <c r="FV362" s="14"/>
      <c r="FW362" s="14"/>
      <c r="FX362" s="14"/>
      <c r="FY362" s="14"/>
      <c r="FZ362" s="14"/>
      <c r="GA362" s="14"/>
      <c r="GB362" s="14"/>
      <c r="GC362" s="14"/>
      <c r="GD362" s="14"/>
      <c r="GE362" s="14"/>
      <c r="GF362" s="14"/>
      <c r="GG362" s="14"/>
      <c r="GH362" s="14"/>
      <c r="GI362" s="14"/>
      <c r="GJ362" s="14"/>
      <c r="GK362" s="14"/>
      <c r="GL362" s="14"/>
      <c r="GM362" s="14"/>
      <c r="GN362" s="18"/>
      <c r="GO362" s="32"/>
      <c r="GP362" s="32"/>
      <c r="GQ362" s="32"/>
      <c r="GR362" s="32"/>
      <c r="GS362" s="32"/>
      <c r="GT362" s="32"/>
      <c r="GU362" s="32"/>
      <c r="GV362" s="32"/>
      <c r="GW362" s="32"/>
      <c r="GX362" s="32"/>
      <c r="GY362" s="32"/>
      <c r="GZ362" s="32"/>
      <c r="HA362" s="32"/>
      <c r="HB362" s="32"/>
      <c r="HC362" s="32"/>
      <c r="HD362" s="32"/>
      <c r="HE362" s="32"/>
      <c r="HF362" s="32"/>
      <c r="HG362" s="32"/>
      <c r="HH362" s="32"/>
      <c r="HI362" s="32"/>
      <c r="HJ362" s="32"/>
      <c r="HK362" s="32"/>
      <c r="HL362" s="32"/>
      <c r="HM362" s="32"/>
      <c r="HN362" s="32"/>
      <c r="HO362" s="32"/>
      <c r="HP362" s="32"/>
      <c r="HQ362" s="32"/>
      <c r="HR362" s="32"/>
      <c r="HS362" s="32"/>
      <c r="HT362" s="32"/>
      <c r="HU362" s="32"/>
      <c r="HV362" s="32"/>
      <c r="HW362" s="32"/>
      <c r="HX362" s="32"/>
      <c r="HY362" s="32"/>
      <c r="HZ362" s="32"/>
      <c r="IA362" s="32"/>
      <c r="IB362" s="32"/>
      <c r="IC362" s="32"/>
      <c r="ID362" s="32"/>
      <c r="IE362" s="32"/>
      <c r="IF362" s="32"/>
      <c r="IG362" s="32"/>
      <c r="IH362" s="32"/>
      <c r="II362" s="32"/>
      <c r="IJ362" s="32"/>
      <c r="IK362" s="32"/>
      <c r="IL362" s="32"/>
      <c r="IM362" s="32"/>
      <c r="IN362" s="32"/>
      <c r="IO362" s="32"/>
      <c r="IP362" s="32"/>
      <c r="IQ362" s="32"/>
      <c r="IR362" s="32"/>
      <c r="IS362" s="32"/>
      <c r="IT362" s="32"/>
      <c r="IU362" s="32"/>
      <c r="IV362" s="32"/>
      <c r="IW362" s="32"/>
      <c r="IX362" s="32"/>
      <c r="IY362" s="32"/>
      <c r="IZ362" s="32"/>
      <c r="JA362" s="32"/>
      <c r="JB362" s="32"/>
      <c r="JC362" s="32"/>
      <c r="JD362" s="32"/>
      <c r="JE362" s="32"/>
      <c r="JF362" s="32"/>
      <c r="JG362" s="32"/>
      <c r="JH362" s="32"/>
      <c r="JI362" s="32"/>
      <c r="JJ362" s="32"/>
      <c r="JK362" s="32"/>
      <c r="JL362" s="32"/>
      <c r="JM362" s="32"/>
      <c r="JN362" s="32"/>
      <c r="JO362" s="32"/>
      <c r="JP362" s="32"/>
      <c r="JQ362" s="32"/>
      <c r="JR362" s="32"/>
      <c r="JS362" s="34"/>
      <c r="JT362" s="2"/>
    </row>
    <row r="363" spans="1:280" x14ac:dyDescent="0.25">
      <c r="A363" s="13"/>
      <c r="B363" s="13"/>
      <c r="C363" s="18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21"/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26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5"/>
      <c r="CS363" s="15"/>
      <c r="CT363" s="15"/>
      <c r="CU363" s="15"/>
      <c r="CV363" s="15"/>
      <c r="CW363" s="15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5"/>
      <c r="DI363" s="18"/>
      <c r="DJ363" s="14"/>
      <c r="DK363" s="14"/>
      <c r="DL363" s="14"/>
      <c r="DM363" s="14"/>
      <c r="DN363" s="14"/>
      <c r="DO363" s="14"/>
      <c r="DP363" s="14"/>
      <c r="DQ363" s="14"/>
      <c r="DR363" s="14"/>
      <c r="DS363" s="14"/>
      <c r="DT363" s="14"/>
      <c r="DU363" s="14"/>
      <c r="DV363" s="14"/>
      <c r="DW363" s="14"/>
      <c r="DX363" s="14"/>
      <c r="DY363" s="14"/>
      <c r="DZ363" s="14"/>
      <c r="EA363" s="14"/>
      <c r="EB363" s="14"/>
      <c r="EC363" s="14"/>
      <c r="ED363" s="14"/>
      <c r="EE363" s="14"/>
      <c r="EF363" s="14"/>
      <c r="EG363" s="14"/>
      <c r="EH363" s="14"/>
      <c r="EI363" s="14"/>
      <c r="EJ363" s="14"/>
      <c r="EK363" s="14"/>
      <c r="EL363" s="14"/>
      <c r="EM363" s="14"/>
      <c r="EN363" s="14"/>
      <c r="EO363" s="14"/>
      <c r="EP363" s="14"/>
      <c r="EQ363" s="14"/>
      <c r="ER363" s="14"/>
      <c r="ES363" s="14"/>
      <c r="ET363" s="14"/>
      <c r="EU363" s="14"/>
      <c r="EV363" s="14"/>
      <c r="EW363" s="14"/>
      <c r="EX363" s="14"/>
      <c r="EY363" s="14"/>
      <c r="EZ363" s="14"/>
      <c r="FA363" s="14"/>
      <c r="FB363" s="14"/>
      <c r="FC363" s="14"/>
      <c r="FD363" s="14"/>
      <c r="FE363" s="14"/>
      <c r="FF363" s="14"/>
      <c r="FG363" s="14"/>
      <c r="FH363" s="14"/>
      <c r="FI363" s="14"/>
      <c r="FJ363" s="14"/>
      <c r="FK363" s="14"/>
      <c r="FL363" s="14"/>
      <c r="FM363" s="14"/>
      <c r="FN363" s="14"/>
      <c r="FO363" s="14"/>
      <c r="FP363" s="14"/>
      <c r="FQ363" s="14"/>
      <c r="FR363" s="14"/>
      <c r="FS363" s="14"/>
      <c r="FT363" s="14"/>
      <c r="FU363" s="14"/>
      <c r="FV363" s="14"/>
      <c r="FW363" s="14"/>
      <c r="FX363" s="14"/>
      <c r="FY363" s="14"/>
      <c r="FZ363" s="14"/>
      <c r="GA363" s="14"/>
      <c r="GB363" s="14"/>
      <c r="GC363" s="14"/>
      <c r="GD363" s="14"/>
      <c r="GE363" s="14"/>
      <c r="GF363" s="14"/>
      <c r="GG363" s="14"/>
      <c r="GH363" s="14"/>
      <c r="GI363" s="14"/>
      <c r="GJ363" s="14"/>
      <c r="GK363" s="14"/>
      <c r="GL363" s="14"/>
      <c r="GM363" s="14"/>
      <c r="GN363" s="18"/>
      <c r="GO363" s="32"/>
      <c r="GP363" s="32"/>
      <c r="GQ363" s="32"/>
      <c r="GR363" s="32"/>
      <c r="GS363" s="32"/>
      <c r="GT363" s="32"/>
      <c r="GU363" s="32"/>
      <c r="GV363" s="32"/>
      <c r="GW363" s="32"/>
      <c r="GX363" s="32"/>
      <c r="GY363" s="32"/>
      <c r="GZ363" s="32"/>
      <c r="HA363" s="32"/>
      <c r="HB363" s="32"/>
      <c r="HC363" s="32"/>
      <c r="HD363" s="32"/>
      <c r="HE363" s="32"/>
      <c r="HF363" s="32"/>
      <c r="HG363" s="32"/>
      <c r="HH363" s="32"/>
      <c r="HI363" s="32"/>
      <c r="HJ363" s="32"/>
      <c r="HK363" s="32"/>
      <c r="HL363" s="32"/>
      <c r="HM363" s="32"/>
      <c r="HN363" s="32"/>
      <c r="HO363" s="32"/>
      <c r="HP363" s="32"/>
      <c r="HQ363" s="32"/>
      <c r="HR363" s="32"/>
      <c r="HS363" s="32"/>
      <c r="HT363" s="32"/>
      <c r="HU363" s="32"/>
      <c r="HV363" s="32"/>
      <c r="HW363" s="32"/>
      <c r="HX363" s="32"/>
      <c r="HY363" s="32"/>
      <c r="HZ363" s="32"/>
      <c r="IA363" s="32"/>
      <c r="IB363" s="32"/>
      <c r="IC363" s="32"/>
      <c r="ID363" s="32"/>
      <c r="IE363" s="32"/>
      <c r="IF363" s="32"/>
      <c r="IG363" s="32"/>
      <c r="IH363" s="32"/>
      <c r="II363" s="32"/>
      <c r="IJ363" s="32"/>
      <c r="IK363" s="32"/>
      <c r="IL363" s="32"/>
      <c r="IM363" s="32"/>
      <c r="IN363" s="32"/>
      <c r="IO363" s="32"/>
      <c r="IP363" s="32"/>
      <c r="IQ363" s="32"/>
      <c r="IR363" s="32"/>
      <c r="IS363" s="32"/>
      <c r="IT363" s="32"/>
      <c r="IU363" s="32"/>
      <c r="IV363" s="32"/>
      <c r="IW363" s="32"/>
      <c r="IX363" s="32"/>
      <c r="IY363" s="32"/>
      <c r="IZ363" s="32"/>
      <c r="JA363" s="32"/>
      <c r="JB363" s="32"/>
      <c r="JC363" s="32"/>
      <c r="JD363" s="32"/>
      <c r="JE363" s="32"/>
      <c r="JF363" s="32"/>
      <c r="JG363" s="32"/>
      <c r="JH363" s="32"/>
      <c r="JI363" s="32"/>
      <c r="JJ363" s="32"/>
      <c r="JK363" s="32"/>
      <c r="JL363" s="32"/>
      <c r="JM363" s="32"/>
      <c r="JN363" s="32"/>
      <c r="JO363" s="32"/>
      <c r="JP363" s="32"/>
      <c r="JQ363" s="32"/>
      <c r="JR363" s="32"/>
      <c r="JS363" s="34"/>
      <c r="JT363" s="2"/>
    </row>
    <row r="364" spans="1:280" x14ac:dyDescent="0.25">
      <c r="A364" s="13"/>
      <c r="B364" s="13"/>
      <c r="C364" s="18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21"/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26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5"/>
      <c r="CS364" s="15"/>
      <c r="CT364" s="15"/>
      <c r="CU364" s="15"/>
      <c r="CV364" s="15"/>
      <c r="CW364" s="15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5"/>
      <c r="DI364" s="18"/>
      <c r="DJ364" s="14"/>
      <c r="DK364" s="14"/>
      <c r="DL364" s="14"/>
      <c r="DM364" s="14"/>
      <c r="DN364" s="14"/>
      <c r="DO364" s="14"/>
      <c r="DP364" s="14"/>
      <c r="DQ364" s="14"/>
      <c r="DR364" s="14"/>
      <c r="DS364" s="14"/>
      <c r="DT364" s="14"/>
      <c r="DU364" s="14"/>
      <c r="DV364" s="14"/>
      <c r="DW364" s="14"/>
      <c r="DX364" s="14"/>
      <c r="DY364" s="14"/>
      <c r="DZ364" s="14"/>
      <c r="EA364" s="14"/>
      <c r="EB364" s="14"/>
      <c r="EC364" s="14"/>
      <c r="ED364" s="14"/>
      <c r="EE364" s="14"/>
      <c r="EF364" s="14"/>
      <c r="EG364" s="14"/>
      <c r="EH364" s="14"/>
      <c r="EI364" s="14"/>
      <c r="EJ364" s="14"/>
      <c r="EK364" s="14"/>
      <c r="EL364" s="14"/>
      <c r="EM364" s="14"/>
      <c r="EN364" s="14"/>
      <c r="EO364" s="14"/>
      <c r="EP364" s="14"/>
      <c r="EQ364" s="14"/>
      <c r="ER364" s="14"/>
      <c r="ES364" s="14"/>
      <c r="ET364" s="14"/>
      <c r="EU364" s="14"/>
      <c r="EV364" s="14"/>
      <c r="EW364" s="14"/>
      <c r="EX364" s="14"/>
      <c r="EY364" s="14"/>
      <c r="EZ364" s="14"/>
      <c r="FA364" s="14"/>
      <c r="FB364" s="14"/>
      <c r="FC364" s="14"/>
      <c r="FD364" s="14"/>
      <c r="FE364" s="14"/>
      <c r="FF364" s="14"/>
      <c r="FG364" s="14"/>
      <c r="FH364" s="14"/>
      <c r="FI364" s="14"/>
      <c r="FJ364" s="14"/>
      <c r="FK364" s="14"/>
      <c r="FL364" s="14"/>
      <c r="FM364" s="14"/>
      <c r="FN364" s="14"/>
      <c r="FO364" s="14"/>
      <c r="FP364" s="14"/>
      <c r="FQ364" s="14"/>
      <c r="FR364" s="14"/>
      <c r="FS364" s="14"/>
      <c r="FT364" s="14"/>
      <c r="FU364" s="14"/>
      <c r="FV364" s="14"/>
      <c r="FW364" s="14"/>
      <c r="FX364" s="14"/>
      <c r="FY364" s="14"/>
      <c r="FZ364" s="14"/>
      <c r="GA364" s="14"/>
      <c r="GB364" s="14"/>
      <c r="GC364" s="14"/>
      <c r="GD364" s="14"/>
      <c r="GE364" s="14"/>
      <c r="GF364" s="14"/>
      <c r="GG364" s="14"/>
      <c r="GH364" s="14"/>
      <c r="GI364" s="14"/>
      <c r="GJ364" s="14"/>
      <c r="GK364" s="14"/>
      <c r="GL364" s="14"/>
      <c r="GM364" s="14"/>
      <c r="GN364" s="18"/>
      <c r="GO364" s="32"/>
      <c r="GP364" s="32"/>
      <c r="GQ364" s="32"/>
      <c r="GR364" s="32"/>
      <c r="GS364" s="32"/>
      <c r="GT364" s="32"/>
      <c r="GU364" s="32"/>
      <c r="GV364" s="32"/>
      <c r="GW364" s="32"/>
      <c r="GX364" s="32"/>
      <c r="GY364" s="32"/>
      <c r="GZ364" s="32"/>
      <c r="HA364" s="32"/>
      <c r="HB364" s="32"/>
      <c r="HC364" s="32"/>
      <c r="HD364" s="32"/>
      <c r="HE364" s="32"/>
      <c r="HF364" s="32"/>
      <c r="HG364" s="32"/>
      <c r="HH364" s="32"/>
      <c r="HI364" s="32"/>
      <c r="HJ364" s="32"/>
      <c r="HK364" s="32"/>
      <c r="HL364" s="32"/>
      <c r="HM364" s="32"/>
      <c r="HN364" s="32"/>
      <c r="HO364" s="32"/>
      <c r="HP364" s="32"/>
      <c r="HQ364" s="32"/>
      <c r="HR364" s="32"/>
      <c r="HS364" s="32"/>
      <c r="HT364" s="32"/>
      <c r="HU364" s="32"/>
      <c r="HV364" s="32"/>
      <c r="HW364" s="32"/>
      <c r="HX364" s="32"/>
      <c r="HY364" s="32"/>
      <c r="HZ364" s="32"/>
      <c r="IA364" s="32"/>
      <c r="IB364" s="32"/>
      <c r="IC364" s="32"/>
      <c r="ID364" s="32"/>
      <c r="IE364" s="32"/>
      <c r="IF364" s="32"/>
      <c r="IG364" s="32"/>
      <c r="IH364" s="32"/>
      <c r="II364" s="32"/>
      <c r="IJ364" s="32"/>
      <c r="IK364" s="32"/>
      <c r="IL364" s="32"/>
      <c r="IM364" s="32"/>
      <c r="IN364" s="32"/>
      <c r="IO364" s="32"/>
      <c r="IP364" s="32"/>
      <c r="IQ364" s="32"/>
      <c r="IR364" s="32"/>
      <c r="IS364" s="32"/>
      <c r="IT364" s="32"/>
      <c r="IU364" s="32"/>
      <c r="IV364" s="32"/>
      <c r="IW364" s="32"/>
      <c r="IX364" s="32"/>
      <c r="IY364" s="32"/>
      <c r="IZ364" s="32"/>
      <c r="JA364" s="32"/>
      <c r="JB364" s="32"/>
      <c r="JC364" s="32"/>
      <c r="JD364" s="32"/>
      <c r="JE364" s="32"/>
      <c r="JF364" s="32"/>
      <c r="JG364" s="32"/>
      <c r="JH364" s="32"/>
      <c r="JI364" s="32"/>
      <c r="JJ364" s="32"/>
      <c r="JK364" s="32"/>
      <c r="JL364" s="32"/>
      <c r="JM364" s="32"/>
      <c r="JN364" s="32"/>
      <c r="JO364" s="32"/>
      <c r="JP364" s="32"/>
      <c r="JQ364" s="32"/>
      <c r="JR364" s="32"/>
      <c r="JS364" s="34"/>
      <c r="JT364" s="2"/>
    </row>
    <row r="365" spans="1:280" x14ac:dyDescent="0.25">
      <c r="A365" s="13"/>
      <c r="B365" s="13"/>
      <c r="C365" s="18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21"/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26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5"/>
      <c r="CS365" s="15"/>
      <c r="CT365" s="15"/>
      <c r="CU365" s="15"/>
      <c r="CV365" s="15"/>
      <c r="CW365" s="15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5"/>
      <c r="DI365" s="18"/>
      <c r="DJ365" s="14"/>
      <c r="DK365" s="14"/>
      <c r="DL365" s="14"/>
      <c r="DM365" s="14"/>
      <c r="DN365" s="14"/>
      <c r="DO365" s="14"/>
      <c r="DP365" s="14"/>
      <c r="DQ365" s="14"/>
      <c r="DR365" s="14"/>
      <c r="DS365" s="14"/>
      <c r="DT365" s="14"/>
      <c r="DU365" s="14"/>
      <c r="DV365" s="14"/>
      <c r="DW365" s="14"/>
      <c r="DX365" s="14"/>
      <c r="DY365" s="14"/>
      <c r="DZ365" s="14"/>
      <c r="EA365" s="14"/>
      <c r="EB365" s="14"/>
      <c r="EC365" s="14"/>
      <c r="ED365" s="14"/>
      <c r="EE365" s="14"/>
      <c r="EF365" s="14"/>
      <c r="EG365" s="14"/>
      <c r="EH365" s="14"/>
      <c r="EI365" s="14"/>
      <c r="EJ365" s="14"/>
      <c r="EK365" s="14"/>
      <c r="EL365" s="14"/>
      <c r="EM365" s="14"/>
      <c r="EN365" s="14"/>
      <c r="EO365" s="14"/>
      <c r="EP365" s="14"/>
      <c r="EQ365" s="14"/>
      <c r="ER365" s="14"/>
      <c r="ES365" s="14"/>
      <c r="ET365" s="14"/>
      <c r="EU365" s="14"/>
      <c r="EV365" s="14"/>
      <c r="EW365" s="14"/>
      <c r="EX365" s="14"/>
      <c r="EY365" s="14"/>
      <c r="EZ365" s="14"/>
      <c r="FA365" s="14"/>
      <c r="FB365" s="14"/>
      <c r="FC365" s="14"/>
      <c r="FD365" s="14"/>
      <c r="FE365" s="14"/>
      <c r="FF365" s="14"/>
      <c r="FG365" s="14"/>
      <c r="FH365" s="14"/>
      <c r="FI365" s="14"/>
      <c r="FJ365" s="14"/>
      <c r="FK365" s="14"/>
      <c r="FL365" s="14"/>
      <c r="FM365" s="14"/>
      <c r="FN365" s="14"/>
      <c r="FO365" s="14"/>
      <c r="FP365" s="14"/>
      <c r="FQ365" s="14"/>
      <c r="FR365" s="14"/>
      <c r="FS365" s="14"/>
      <c r="FT365" s="14"/>
      <c r="FU365" s="14"/>
      <c r="FV365" s="14"/>
      <c r="FW365" s="14"/>
      <c r="FX365" s="14"/>
      <c r="FY365" s="14"/>
      <c r="FZ365" s="14"/>
      <c r="GA365" s="14"/>
      <c r="GB365" s="14"/>
      <c r="GC365" s="14"/>
      <c r="GD365" s="14"/>
      <c r="GE365" s="14"/>
      <c r="GF365" s="14"/>
      <c r="GG365" s="14"/>
      <c r="GH365" s="14"/>
      <c r="GI365" s="14"/>
      <c r="GJ365" s="14"/>
      <c r="GK365" s="14"/>
      <c r="GL365" s="14"/>
      <c r="GM365" s="14"/>
      <c r="GN365" s="18"/>
      <c r="GO365" s="32"/>
      <c r="GP365" s="32"/>
      <c r="GQ365" s="32"/>
      <c r="GR365" s="32"/>
      <c r="GS365" s="32"/>
      <c r="GT365" s="32"/>
      <c r="GU365" s="32"/>
      <c r="GV365" s="32"/>
      <c r="GW365" s="32"/>
      <c r="GX365" s="32"/>
      <c r="GY365" s="32"/>
      <c r="GZ365" s="32"/>
      <c r="HA365" s="32"/>
      <c r="HB365" s="32"/>
      <c r="HC365" s="32"/>
      <c r="HD365" s="32"/>
      <c r="HE365" s="32"/>
      <c r="HF365" s="32"/>
      <c r="HG365" s="32"/>
      <c r="HH365" s="32"/>
      <c r="HI365" s="32"/>
      <c r="HJ365" s="32"/>
      <c r="HK365" s="32"/>
      <c r="HL365" s="32"/>
      <c r="HM365" s="32"/>
      <c r="HN365" s="32"/>
      <c r="HO365" s="32"/>
      <c r="HP365" s="32"/>
      <c r="HQ365" s="32"/>
      <c r="HR365" s="32"/>
      <c r="HS365" s="32"/>
      <c r="HT365" s="32"/>
      <c r="HU365" s="32"/>
      <c r="HV365" s="32"/>
      <c r="HW365" s="32"/>
      <c r="HX365" s="32"/>
      <c r="HY365" s="32"/>
      <c r="HZ365" s="32"/>
      <c r="IA365" s="32"/>
      <c r="IB365" s="32"/>
      <c r="IC365" s="32"/>
      <c r="ID365" s="32"/>
      <c r="IE365" s="32"/>
      <c r="IF365" s="32"/>
      <c r="IG365" s="32"/>
      <c r="IH365" s="32"/>
      <c r="II365" s="32"/>
      <c r="IJ365" s="32"/>
      <c r="IK365" s="32"/>
      <c r="IL365" s="32"/>
      <c r="IM365" s="32"/>
      <c r="IN365" s="32"/>
      <c r="IO365" s="32"/>
      <c r="IP365" s="32"/>
      <c r="IQ365" s="32"/>
      <c r="IR365" s="32"/>
      <c r="IS365" s="32"/>
      <c r="IT365" s="32"/>
      <c r="IU365" s="32"/>
      <c r="IV365" s="32"/>
      <c r="IW365" s="32"/>
      <c r="IX365" s="32"/>
      <c r="IY365" s="32"/>
      <c r="IZ365" s="32"/>
      <c r="JA365" s="32"/>
      <c r="JB365" s="32"/>
      <c r="JC365" s="32"/>
      <c r="JD365" s="32"/>
      <c r="JE365" s="32"/>
      <c r="JF365" s="32"/>
      <c r="JG365" s="32"/>
      <c r="JH365" s="32"/>
      <c r="JI365" s="32"/>
      <c r="JJ365" s="32"/>
      <c r="JK365" s="32"/>
      <c r="JL365" s="32"/>
      <c r="JM365" s="32"/>
      <c r="JN365" s="32"/>
      <c r="JO365" s="32"/>
      <c r="JP365" s="32"/>
      <c r="JQ365" s="32"/>
      <c r="JR365" s="32"/>
      <c r="JS365" s="34"/>
      <c r="JT365" s="2"/>
    </row>
    <row r="366" spans="1:280" x14ac:dyDescent="0.25">
      <c r="A366" s="13"/>
      <c r="B366" s="13"/>
      <c r="C366" s="18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21"/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26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  <c r="BH366" s="15"/>
      <c r="BI366" s="15"/>
      <c r="BJ366" s="15"/>
      <c r="BK366" s="15"/>
      <c r="BL366" s="15"/>
      <c r="BM366" s="15"/>
      <c r="BN366" s="15"/>
      <c r="BO366" s="15"/>
      <c r="BP366" s="15"/>
      <c r="BQ366" s="15"/>
      <c r="BR366" s="15"/>
      <c r="BS366" s="15"/>
      <c r="BT366" s="15"/>
      <c r="BU366" s="15"/>
      <c r="BV366" s="15"/>
      <c r="BW366" s="15"/>
      <c r="BX366" s="15"/>
      <c r="BY366" s="15"/>
      <c r="BZ366" s="15"/>
      <c r="CA366" s="15"/>
      <c r="CB366" s="15"/>
      <c r="CC366" s="15"/>
      <c r="CD366" s="15"/>
      <c r="CE366" s="15"/>
      <c r="CF366" s="15"/>
      <c r="CG366" s="15"/>
      <c r="CH366" s="15"/>
      <c r="CI366" s="15"/>
      <c r="CJ366" s="15"/>
      <c r="CK366" s="15"/>
      <c r="CL366" s="15"/>
      <c r="CM366" s="15"/>
      <c r="CN366" s="15"/>
      <c r="CO366" s="15"/>
      <c r="CP366" s="15"/>
      <c r="CQ366" s="15"/>
      <c r="CR366" s="15"/>
      <c r="CS366" s="15"/>
      <c r="CT366" s="15"/>
      <c r="CU366" s="15"/>
      <c r="CV366" s="15"/>
      <c r="CW366" s="15"/>
      <c r="CX366" s="15"/>
      <c r="CY366" s="15"/>
      <c r="CZ366" s="15"/>
      <c r="DA366" s="15"/>
      <c r="DB366" s="15"/>
      <c r="DC366" s="15"/>
      <c r="DD366" s="15"/>
      <c r="DE366" s="15"/>
      <c r="DF366" s="15"/>
      <c r="DG366" s="15"/>
      <c r="DH366" s="15"/>
      <c r="DI366" s="18"/>
      <c r="DJ366" s="14"/>
      <c r="DK366" s="14"/>
      <c r="DL366" s="14"/>
      <c r="DM366" s="14"/>
      <c r="DN366" s="14"/>
      <c r="DO366" s="14"/>
      <c r="DP366" s="14"/>
      <c r="DQ366" s="14"/>
      <c r="DR366" s="14"/>
      <c r="DS366" s="14"/>
      <c r="DT366" s="14"/>
      <c r="DU366" s="14"/>
      <c r="DV366" s="14"/>
      <c r="DW366" s="14"/>
      <c r="DX366" s="14"/>
      <c r="DY366" s="14"/>
      <c r="DZ366" s="14"/>
      <c r="EA366" s="14"/>
      <c r="EB366" s="14"/>
      <c r="EC366" s="14"/>
      <c r="ED366" s="14"/>
      <c r="EE366" s="14"/>
      <c r="EF366" s="14"/>
      <c r="EG366" s="14"/>
      <c r="EH366" s="14"/>
      <c r="EI366" s="14"/>
      <c r="EJ366" s="14"/>
      <c r="EK366" s="14"/>
      <c r="EL366" s="14"/>
      <c r="EM366" s="14"/>
      <c r="EN366" s="14"/>
      <c r="EO366" s="14"/>
      <c r="EP366" s="14"/>
      <c r="EQ366" s="14"/>
      <c r="ER366" s="14"/>
      <c r="ES366" s="14"/>
      <c r="ET366" s="14"/>
      <c r="EU366" s="14"/>
      <c r="EV366" s="14"/>
      <c r="EW366" s="14"/>
      <c r="EX366" s="14"/>
      <c r="EY366" s="14"/>
      <c r="EZ366" s="14"/>
      <c r="FA366" s="14"/>
      <c r="FB366" s="14"/>
      <c r="FC366" s="14"/>
      <c r="FD366" s="14"/>
      <c r="FE366" s="14"/>
      <c r="FF366" s="14"/>
      <c r="FG366" s="14"/>
      <c r="FH366" s="14"/>
      <c r="FI366" s="14"/>
      <c r="FJ366" s="14"/>
      <c r="FK366" s="14"/>
      <c r="FL366" s="14"/>
      <c r="FM366" s="14"/>
      <c r="FN366" s="14"/>
      <c r="FO366" s="14"/>
      <c r="FP366" s="14"/>
      <c r="FQ366" s="14"/>
      <c r="FR366" s="14"/>
      <c r="FS366" s="14"/>
      <c r="FT366" s="14"/>
      <c r="FU366" s="14"/>
      <c r="FV366" s="14"/>
      <c r="FW366" s="14"/>
      <c r="FX366" s="14"/>
      <c r="FY366" s="14"/>
      <c r="FZ366" s="14"/>
      <c r="GA366" s="14"/>
      <c r="GB366" s="14"/>
      <c r="GC366" s="14"/>
      <c r="GD366" s="14"/>
      <c r="GE366" s="14"/>
      <c r="GF366" s="14"/>
      <c r="GG366" s="14"/>
      <c r="GH366" s="14"/>
      <c r="GI366" s="14"/>
      <c r="GJ366" s="14"/>
      <c r="GK366" s="14"/>
      <c r="GL366" s="14"/>
      <c r="GM366" s="14"/>
      <c r="GN366" s="18"/>
      <c r="GO366" s="32"/>
      <c r="GP366" s="32"/>
      <c r="GQ366" s="32"/>
      <c r="GR366" s="32"/>
      <c r="GS366" s="32"/>
      <c r="GT366" s="32"/>
      <c r="GU366" s="32"/>
      <c r="GV366" s="32"/>
      <c r="GW366" s="32"/>
      <c r="GX366" s="32"/>
      <c r="GY366" s="32"/>
      <c r="GZ366" s="32"/>
      <c r="HA366" s="32"/>
      <c r="HB366" s="32"/>
      <c r="HC366" s="32"/>
      <c r="HD366" s="32"/>
      <c r="HE366" s="32"/>
      <c r="HF366" s="32"/>
      <c r="HG366" s="32"/>
      <c r="HH366" s="32"/>
      <c r="HI366" s="32"/>
      <c r="HJ366" s="32"/>
      <c r="HK366" s="32"/>
      <c r="HL366" s="32"/>
      <c r="HM366" s="32"/>
      <c r="HN366" s="32"/>
      <c r="HO366" s="32"/>
      <c r="HP366" s="32"/>
      <c r="HQ366" s="32"/>
      <c r="HR366" s="32"/>
      <c r="HS366" s="32"/>
      <c r="HT366" s="32"/>
      <c r="HU366" s="32"/>
      <c r="HV366" s="32"/>
      <c r="HW366" s="32"/>
      <c r="HX366" s="32"/>
      <c r="HY366" s="32"/>
      <c r="HZ366" s="32"/>
      <c r="IA366" s="32"/>
      <c r="IB366" s="32"/>
      <c r="IC366" s="32"/>
      <c r="ID366" s="32"/>
      <c r="IE366" s="32"/>
      <c r="IF366" s="32"/>
      <c r="IG366" s="32"/>
      <c r="IH366" s="32"/>
      <c r="II366" s="32"/>
      <c r="IJ366" s="32"/>
      <c r="IK366" s="32"/>
      <c r="IL366" s="32"/>
      <c r="IM366" s="32"/>
      <c r="IN366" s="32"/>
      <c r="IO366" s="32"/>
      <c r="IP366" s="32"/>
      <c r="IQ366" s="32"/>
      <c r="IR366" s="32"/>
      <c r="IS366" s="32"/>
      <c r="IT366" s="32"/>
      <c r="IU366" s="32"/>
      <c r="IV366" s="32"/>
      <c r="IW366" s="32"/>
      <c r="IX366" s="32"/>
      <c r="IY366" s="32"/>
      <c r="IZ366" s="32"/>
      <c r="JA366" s="32"/>
      <c r="JB366" s="32"/>
      <c r="JC366" s="32"/>
      <c r="JD366" s="32"/>
      <c r="JE366" s="32"/>
      <c r="JF366" s="32"/>
      <c r="JG366" s="32"/>
      <c r="JH366" s="32"/>
      <c r="JI366" s="32"/>
      <c r="JJ366" s="32"/>
      <c r="JK366" s="32"/>
      <c r="JL366" s="32"/>
      <c r="JM366" s="32"/>
      <c r="JN366" s="32"/>
      <c r="JO366" s="32"/>
      <c r="JP366" s="32"/>
      <c r="JQ366" s="32"/>
      <c r="JR366" s="32"/>
      <c r="JS366" s="34"/>
      <c r="JT366" s="2"/>
    </row>
    <row r="367" spans="1:280" x14ac:dyDescent="0.25">
      <c r="A367" s="13"/>
      <c r="B367" s="13"/>
      <c r="C367" s="18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21"/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26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5"/>
      <c r="BF367" s="15"/>
      <c r="BG367" s="15"/>
      <c r="BH367" s="15"/>
      <c r="BI367" s="15"/>
      <c r="BJ367" s="15"/>
      <c r="BK367" s="15"/>
      <c r="BL367" s="15"/>
      <c r="BM367" s="15"/>
      <c r="BN367" s="15"/>
      <c r="BO367" s="15"/>
      <c r="BP367" s="15"/>
      <c r="BQ367" s="15"/>
      <c r="BR367" s="15"/>
      <c r="BS367" s="15"/>
      <c r="BT367" s="15"/>
      <c r="BU367" s="15"/>
      <c r="BV367" s="15"/>
      <c r="BW367" s="15"/>
      <c r="BX367" s="15"/>
      <c r="BY367" s="15"/>
      <c r="BZ367" s="15"/>
      <c r="CA367" s="15"/>
      <c r="CB367" s="15"/>
      <c r="CC367" s="15"/>
      <c r="CD367" s="15"/>
      <c r="CE367" s="15"/>
      <c r="CF367" s="15"/>
      <c r="CG367" s="15"/>
      <c r="CH367" s="15"/>
      <c r="CI367" s="15"/>
      <c r="CJ367" s="15"/>
      <c r="CK367" s="15"/>
      <c r="CL367" s="15"/>
      <c r="CM367" s="15"/>
      <c r="CN367" s="15"/>
      <c r="CO367" s="15"/>
      <c r="CP367" s="15"/>
      <c r="CQ367" s="15"/>
      <c r="CR367" s="15"/>
      <c r="CS367" s="15"/>
      <c r="CT367" s="15"/>
      <c r="CU367" s="15"/>
      <c r="CV367" s="15"/>
      <c r="CW367" s="15"/>
      <c r="CX367" s="15"/>
      <c r="CY367" s="15"/>
      <c r="CZ367" s="15"/>
      <c r="DA367" s="15"/>
      <c r="DB367" s="15"/>
      <c r="DC367" s="15"/>
      <c r="DD367" s="15"/>
      <c r="DE367" s="15"/>
      <c r="DF367" s="15"/>
      <c r="DG367" s="15"/>
      <c r="DH367" s="15"/>
      <c r="DI367" s="18"/>
      <c r="DJ367" s="14"/>
      <c r="DK367" s="14"/>
      <c r="DL367" s="14"/>
      <c r="DM367" s="14"/>
      <c r="DN367" s="14"/>
      <c r="DO367" s="14"/>
      <c r="DP367" s="14"/>
      <c r="DQ367" s="14"/>
      <c r="DR367" s="14"/>
      <c r="DS367" s="14"/>
      <c r="DT367" s="14"/>
      <c r="DU367" s="14"/>
      <c r="DV367" s="14"/>
      <c r="DW367" s="14"/>
      <c r="DX367" s="14"/>
      <c r="DY367" s="14"/>
      <c r="DZ367" s="14"/>
      <c r="EA367" s="14"/>
      <c r="EB367" s="14"/>
      <c r="EC367" s="14"/>
      <c r="ED367" s="14"/>
      <c r="EE367" s="14"/>
      <c r="EF367" s="14"/>
      <c r="EG367" s="14"/>
      <c r="EH367" s="14"/>
      <c r="EI367" s="14"/>
      <c r="EJ367" s="14"/>
      <c r="EK367" s="14"/>
      <c r="EL367" s="14"/>
      <c r="EM367" s="14"/>
      <c r="EN367" s="14"/>
      <c r="EO367" s="14"/>
      <c r="EP367" s="14"/>
      <c r="EQ367" s="14"/>
      <c r="ER367" s="14"/>
      <c r="ES367" s="14"/>
      <c r="ET367" s="14"/>
      <c r="EU367" s="14"/>
      <c r="EV367" s="14"/>
      <c r="EW367" s="14"/>
      <c r="EX367" s="14"/>
      <c r="EY367" s="14"/>
      <c r="EZ367" s="14"/>
      <c r="FA367" s="14"/>
      <c r="FB367" s="14"/>
      <c r="FC367" s="14"/>
      <c r="FD367" s="14"/>
      <c r="FE367" s="14"/>
      <c r="FF367" s="14"/>
      <c r="FG367" s="14"/>
      <c r="FH367" s="14"/>
      <c r="FI367" s="14"/>
      <c r="FJ367" s="14"/>
      <c r="FK367" s="14"/>
      <c r="FL367" s="14"/>
      <c r="FM367" s="14"/>
      <c r="FN367" s="14"/>
      <c r="FO367" s="14"/>
      <c r="FP367" s="14"/>
      <c r="FQ367" s="14"/>
      <c r="FR367" s="14"/>
      <c r="FS367" s="14"/>
      <c r="FT367" s="14"/>
      <c r="FU367" s="14"/>
      <c r="FV367" s="14"/>
      <c r="FW367" s="14"/>
      <c r="FX367" s="14"/>
      <c r="FY367" s="14"/>
      <c r="FZ367" s="14"/>
      <c r="GA367" s="14"/>
      <c r="GB367" s="14"/>
      <c r="GC367" s="14"/>
      <c r="GD367" s="14"/>
      <c r="GE367" s="14"/>
      <c r="GF367" s="14"/>
      <c r="GG367" s="14"/>
      <c r="GH367" s="14"/>
      <c r="GI367" s="14"/>
      <c r="GJ367" s="14"/>
      <c r="GK367" s="14"/>
      <c r="GL367" s="14"/>
      <c r="GM367" s="14"/>
      <c r="GN367" s="18"/>
      <c r="GO367" s="32"/>
      <c r="GP367" s="32"/>
      <c r="GQ367" s="32"/>
      <c r="GR367" s="32"/>
      <c r="GS367" s="32"/>
      <c r="GT367" s="32"/>
      <c r="GU367" s="32"/>
      <c r="GV367" s="32"/>
      <c r="GW367" s="32"/>
      <c r="GX367" s="32"/>
      <c r="GY367" s="32"/>
      <c r="GZ367" s="32"/>
      <c r="HA367" s="32"/>
      <c r="HB367" s="32"/>
      <c r="HC367" s="32"/>
      <c r="HD367" s="32"/>
      <c r="HE367" s="32"/>
      <c r="HF367" s="32"/>
      <c r="HG367" s="32"/>
      <c r="HH367" s="32"/>
      <c r="HI367" s="32"/>
      <c r="HJ367" s="32"/>
      <c r="HK367" s="32"/>
      <c r="HL367" s="32"/>
      <c r="HM367" s="32"/>
      <c r="HN367" s="32"/>
      <c r="HO367" s="32"/>
      <c r="HP367" s="32"/>
      <c r="HQ367" s="32"/>
      <c r="HR367" s="32"/>
      <c r="HS367" s="32"/>
      <c r="HT367" s="32"/>
      <c r="HU367" s="32"/>
      <c r="HV367" s="32"/>
      <c r="HW367" s="32"/>
      <c r="HX367" s="32"/>
      <c r="HY367" s="32"/>
      <c r="HZ367" s="32"/>
      <c r="IA367" s="32"/>
      <c r="IB367" s="32"/>
      <c r="IC367" s="32"/>
      <c r="ID367" s="32"/>
      <c r="IE367" s="32"/>
      <c r="IF367" s="32"/>
      <c r="IG367" s="32"/>
      <c r="IH367" s="32"/>
      <c r="II367" s="32"/>
      <c r="IJ367" s="32"/>
      <c r="IK367" s="32"/>
      <c r="IL367" s="32"/>
      <c r="IM367" s="32"/>
      <c r="IN367" s="32"/>
      <c r="IO367" s="32"/>
      <c r="IP367" s="32"/>
      <c r="IQ367" s="32"/>
      <c r="IR367" s="32"/>
      <c r="IS367" s="32"/>
      <c r="IT367" s="32"/>
      <c r="IU367" s="32"/>
      <c r="IV367" s="32"/>
      <c r="IW367" s="32"/>
      <c r="IX367" s="32"/>
      <c r="IY367" s="32"/>
      <c r="IZ367" s="32"/>
      <c r="JA367" s="32"/>
      <c r="JB367" s="32"/>
      <c r="JC367" s="32"/>
      <c r="JD367" s="32"/>
      <c r="JE367" s="32"/>
      <c r="JF367" s="32"/>
      <c r="JG367" s="32"/>
      <c r="JH367" s="32"/>
      <c r="JI367" s="32"/>
      <c r="JJ367" s="32"/>
      <c r="JK367" s="32"/>
      <c r="JL367" s="32"/>
      <c r="JM367" s="32"/>
      <c r="JN367" s="32"/>
      <c r="JO367" s="32"/>
      <c r="JP367" s="32"/>
      <c r="JQ367" s="32"/>
      <c r="JR367" s="32"/>
      <c r="JS367" s="34"/>
      <c r="JT367" s="2"/>
    </row>
    <row r="368" spans="1:280" x14ac:dyDescent="0.25">
      <c r="A368" s="13"/>
      <c r="B368" s="13"/>
      <c r="C368" s="18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21"/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26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5"/>
      <c r="BF368" s="15"/>
      <c r="BG368" s="15"/>
      <c r="BH368" s="15"/>
      <c r="BI368" s="15"/>
      <c r="BJ368" s="15"/>
      <c r="BK368" s="15"/>
      <c r="BL368" s="15"/>
      <c r="BM368" s="15"/>
      <c r="BN368" s="15"/>
      <c r="BO368" s="15"/>
      <c r="BP368" s="15"/>
      <c r="BQ368" s="15"/>
      <c r="BR368" s="15"/>
      <c r="BS368" s="15"/>
      <c r="BT368" s="15"/>
      <c r="BU368" s="15"/>
      <c r="BV368" s="15"/>
      <c r="BW368" s="15"/>
      <c r="BX368" s="15"/>
      <c r="BY368" s="15"/>
      <c r="BZ368" s="15"/>
      <c r="CA368" s="15"/>
      <c r="CB368" s="15"/>
      <c r="CC368" s="15"/>
      <c r="CD368" s="15"/>
      <c r="CE368" s="15"/>
      <c r="CF368" s="15"/>
      <c r="CG368" s="15"/>
      <c r="CH368" s="15"/>
      <c r="CI368" s="15"/>
      <c r="CJ368" s="15"/>
      <c r="CK368" s="15"/>
      <c r="CL368" s="15"/>
      <c r="CM368" s="15"/>
      <c r="CN368" s="15"/>
      <c r="CO368" s="15"/>
      <c r="CP368" s="15"/>
      <c r="CQ368" s="15"/>
      <c r="CR368" s="15"/>
      <c r="CS368" s="15"/>
      <c r="CT368" s="15"/>
      <c r="CU368" s="15"/>
      <c r="CV368" s="15"/>
      <c r="CW368" s="15"/>
      <c r="CX368" s="15"/>
      <c r="CY368" s="15"/>
      <c r="CZ368" s="15"/>
      <c r="DA368" s="15"/>
      <c r="DB368" s="15"/>
      <c r="DC368" s="15"/>
      <c r="DD368" s="15"/>
      <c r="DE368" s="15"/>
      <c r="DF368" s="15"/>
      <c r="DG368" s="15"/>
      <c r="DH368" s="15"/>
      <c r="DI368" s="18"/>
      <c r="DJ368" s="14"/>
      <c r="DK368" s="14"/>
      <c r="DL368" s="14"/>
      <c r="DM368" s="14"/>
      <c r="DN368" s="14"/>
      <c r="DO368" s="14"/>
      <c r="DP368" s="14"/>
      <c r="DQ368" s="14"/>
      <c r="DR368" s="14"/>
      <c r="DS368" s="14"/>
      <c r="DT368" s="14"/>
      <c r="DU368" s="14"/>
      <c r="DV368" s="14"/>
      <c r="DW368" s="14"/>
      <c r="DX368" s="14"/>
      <c r="DY368" s="14"/>
      <c r="DZ368" s="14"/>
      <c r="EA368" s="14"/>
      <c r="EB368" s="14"/>
      <c r="EC368" s="14"/>
      <c r="ED368" s="14"/>
      <c r="EE368" s="14"/>
      <c r="EF368" s="14"/>
      <c r="EG368" s="14"/>
      <c r="EH368" s="14"/>
      <c r="EI368" s="14"/>
      <c r="EJ368" s="14"/>
      <c r="EK368" s="14"/>
      <c r="EL368" s="14"/>
      <c r="EM368" s="14"/>
      <c r="EN368" s="14"/>
      <c r="EO368" s="14"/>
      <c r="EP368" s="14"/>
      <c r="EQ368" s="14"/>
      <c r="ER368" s="14"/>
      <c r="ES368" s="14"/>
      <c r="ET368" s="14"/>
      <c r="EU368" s="14"/>
      <c r="EV368" s="14"/>
      <c r="EW368" s="14"/>
      <c r="EX368" s="14"/>
      <c r="EY368" s="14"/>
      <c r="EZ368" s="14"/>
      <c r="FA368" s="14"/>
      <c r="FB368" s="14"/>
      <c r="FC368" s="14"/>
      <c r="FD368" s="14"/>
      <c r="FE368" s="14"/>
      <c r="FF368" s="14"/>
      <c r="FG368" s="14"/>
      <c r="FH368" s="14"/>
      <c r="FI368" s="14"/>
      <c r="FJ368" s="14"/>
      <c r="FK368" s="14"/>
      <c r="FL368" s="14"/>
      <c r="FM368" s="14"/>
      <c r="FN368" s="14"/>
      <c r="FO368" s="14"/>
      <c r="FP368" s="14"/>
      <c r="FQ368" s="14"/>
      <c r="FR368" s="14"/>
      <c r="FS368" s="14"/>
      <c r="FT368" s="14"/>
      <c r="FU368" s="14"/>
      <c r="FV368" s="14"/>
      <c r="FW368" s="14"/>
      <c r="FX368" s="14"/>
      <c r="FY368" s="14"/>
      <c r="FZ368" s="14"/>
      <c r="GA368" s="14"/>
      <c r="GB368" s="14"/>
      <c r="GC368" s="14"/>
      <c r="GD368" s="14"/>
      <c r="GE368" s="14"/>
      <c r="GF368" s="14"/>
      <c r="GG368" s="14"/>
      <c r="GH368" s="14"/>
      <c r="GI368" s="14"/>
      <c r="GJ368" s="14"/>
      <c r="GK368" s="14"/>
      <c r="GL368" s="14"/>
      <c r="GM368" s="14"/>
      <c r="GN368" s="18"/>
      <c r="GO368" s="32"/>
      <c r="GP368" s="32"/>
      <c r="GQ368" s="32"/>
      <c r="GR368" s="32"/>
      <c r="GS368" s="32"/>
      <c r="GT368" s="32"/>
      <c r="GU368" s="32"/>
      <c r="GV368" s="32"/>
      <c r="GW368" s="32"/>
      <c r="GX368" s="32"/>
      <c r="GY368" s="32"/>
      <c r="GZ368" s="32"/>
      <c r="HA368" s="32"/>
      <c r="HB368" s="32"/>
      <c r="HC368" s="32"/>
      <c r="HD368" s="32"/>
      <c r="HE368" s="32"/>
      <c r="HF368" s="32"/>
      <c r="HG368" s="32"/>
      <c r="HH368" s="32"/>
      <c r="HI368" s="32"/>
      <c r="HJ368" s="32"/>
      <c r="HK368" s="32"/>
      <c r="HL368" s="32"/>
      <c r="HM368" s="32"/>
      <c r="HN368" s="32"/>
      <c r="HO368" s="32"/>
      <c r="HP368" s="32"/>
      <c r="HQ368" s="32"/>
      <c r="HR368" s="32"/>
      <c r="HS368" s="32"/>
      <c r="HT368" s="32"/>
      <c r="HU368" s="32"/>
      <c r="HV368" s="32"/>
      <c r="HW368" s="32"/>
      <c r="HX368" s="32"/>
      <c r="HY368" s="32"/>
      <c r="HZ368" s="32"/>
      <c r="IA368" s="32"/>
      <c r="IB368" s="32"/>
      <c r="IC368" s="32"/>
      <c r="ID368" s="32"/>
      <c r="IE368" s="32"/>
      <c r="IF368" s="32"/>
      <c r="IG368" s="32"/>
      <c r="IH368" s="32"/>
      <c r="II368" s="32"/>
      <c r="IJ368" s="32"/>
      <c r="IK368" s="32"/>
      <c r="IL368" s="32"/>
      <c r="IM368" s="32"/>
      <c r="IN368" s="32"/>
      <c r="IO368" s="32"/>
      <c r="IP368" s="32"/>
      <c r="IQ368" s="32"/>
      <c r="IR368" s="32"/>
      <c r="IS368" s="32"/>
      <c r="IT368" s="32"/>
      <c r="IU368" s="32"/>
      <c r="IV368" s="32"/>
      <c r="IW368" s="32"/>
      <c r="IX368" s="32"/>
      <c r="IY368" s="32"/>
      <c r="IZ368" s="32"/>
      <c r="JA368" s="32"/>
      <c r="JB368" s="32"/>
      <c r="JC368" s="32"/>
      <c r="JD368" s="32"/>
      <c r="JE368" s="32"/>
      <c r="JF368" s="32"/>
      <c r="JG368" s="32"/>
      <c r="JH368" s="32"/>
      <c r="JI368" s="32"/>
      <c r="JJ368" s="32"/>
      <c r="JK368" s="32"/>
      <c r="JL368" s="32"/>
      <c r="JM368" s="32"/>
      <c r="JN368" s="32"/>
      <c r="JO368" s="32"/>
      <c r="JP368" s="32"/>
      <c r="JQ368" s="32"/>
      <c r="JR368" s="32"/>
      <c r="JS368" s="34"/>
      <c r="JT368" s="2"/>
    </row>
    <row r="369" spans="1:280" x14ac:dyDescent="0.25">
      <c r="A369" s="13"/>
      <c r="B369" s="13"/>
      <c r="C369" s="18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21"/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26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5"/>
      <c r="BF369" s="15"/>
      <c r="BG369" s="15"/>
      <c r="BH369" s="15"/>
      <c r="BI369" s="15"/>
      <c r="BJ369" s="15"/>
      <c r="BK369" s="15"/>
      <c r="BL369" s="15"/>
      <c r="BM369" s="15"/>
      <c r="BN369" s="15"/>
      <c r="BO369" s="15"/>
      <c r="BP369" s="15"/>
      <c r="BQ369" s="15"/>
      <c r="BR369" s="15"/>
      <c r="BS369" s="15"/>
      <c r="BT369" s="15"/>
      <c r="BU369" s="15"/>
      <c r="BV369" s="15"/>
      <c r="BW369" s="15"/>
      <c r="BX369" s="15"/>
      <c r="BY369" s="15"/>
      <c r="BZ369" s="15"/>
      <c r="CA369" s="15"/>
      <c r="CB369" s="15"/>
      <c r="CC369" s="15"/>
      <c r="CD369" s="15"/>
      <c r="CE369" s="15"/>
      <c r="CF369" s="15"/>
      <c r="CG369" s="15"/>
      <c r="CH369" s="15"/>
      <c r="CI369" s="15"/>
      <c r="CJ369" s="15"/>
      <c r="CK369" s="15"/>
      <c r="CL369" s="15"/>
      <c r="CM369" s="15"/>
      <c r="CN369" s="15"/>
      <c r="CO369" s="15"/>
      <c r="CP369" s="15"/>
      <c r="CQ369" s="15"/>
      <c r="CR369" s="15"/>
      <c r="CS369" s="15"/>
      <c r="CT369" s="15"/>
      <c r="CU369" s="15"/>
      <c r="CV369" s="15"/>
      <c r="CW369" s="15"/>
      <c r="CX369" s="15"/>
      <c r="CY369" s="15"/>
      <c r="CZ369" s="15"/>
      <c r="DA369" s="15"/>
      <c r="DB369" s="15"/>
      <c r="DC369" s="15"/>
      <c r="DD369" s="15"/>
      <c r="DE369" s="15"/>
      <c r="DF369" s="15"/>
      <c r="DG369" s="15"/>
      <c r="DH369" s="15"/>
      <c r="DI369" s="18"/>
      <c r="DJ369" s="14"/>
      <c r="DK369" s="14"/>
      <c r="DL369" s="14"/>
      <c r="DM369" s="14"/>
      <c r="DN369" s="14"/>
      <c r="DO369" s="14"/>
      <c r="DP369" s="14"/>
      <c r="DQ369" s="14"/>
      <c r="DR369" s="14"/>
      <c r="DS369" s="14"/>
      <c r="DT369" s="14"/>
      <c r="DU369" s="14"/>
      <c r="DV369" s="14"/>
      <c r="DW369" s="14"/>
      <c r="DX369" s="14"/>
      <c r="DY369" s="14"/>
      <c r="DZ369" s="14"/>
      <c r="EA369" s="14"/>
      <c r="EB369" s="14"/>
      <c r="EC369" s="14"/>
      <c r="ED369" s="14"/>
      <c r="EE369" s="14"/>
      <c r="EF369" s="14"/>
      <c r="EG369" s="14"/>
      <c r="EH369" s="14"/>
      <c r="EI369" s="14"/>
      <c r="EJ369" s="14"/>
      <c r="EK369" s="14"/>
      <c r="EL369" s="14"/>
      <c r="EM369" s="14"/>
      <c r="EN369" s="14"/>
      <c r="EO369" s="14"/>
      <c r="EP369" s="14"/>
      <c r="EQ369" s="14"/>
      <c r="ER369" s="14"/>
      <c r="ES369" s="14"/>
      <c r="ET369" s="14"/>
      <c r="EU369" s="14"/>
      <c r="EV369" s="14"/>
      <c r="EW369" s="14"/>
      <c r="EX369" s="14"/>
      <c r="EY369" s="14"/>
      <c r="EZ369" s="14"/>
      <c r="FA369" s="14"/>
      <c r="FB369" s="14"/>
      <c r="FC369" s="14"/>
      <c r="FD369" s="14"/>
      <c r="FE369" s="14"/>
      <c r="FF369" s="14"/>
      <c r="FG369" s="14"/>
      <c r="FH369" s="14"/>
      <c r="FI369" s="14"/>
      <c r="FJ369" s="14"/>
      <c r="FK369" s="14"/>
      <c r="FL369" s="14"/>
      <c r="FM369" s="14"/>
      <c r="FN369" s="14"/>
      <c r="FO369" s="14"/>
      <c r="FP369" s="14"/>
      <c r="FQ369" s="14"/>
      <c r="FR369" s="14"/>
      <c r="FS369" s="14"/>
      <c r="FT369" s="14"/>
      <c r="FU369" s="14"/>
      <c r="FV369" s="14"/>
      <c r="FW369" s="14"/>
      <c r="FX369" s="14"/>
      <c r="FY369" s="14"/>
      <c r="FZ369" s="14"/>
      <c r="GA369" s="14"/>
      <c r="GB369" s="14"/>
      <c r="GC369" s="14"/>
      <c r="GD369" s="14"/>
      <c r="GE369" s="14"/>
      <c r="GF369" s="14"/>
      <c r="GG369" s="14"/>
      <c r="GH369" s="14"/>
      <c r="GI369" s="14"/>
      <c r="GJ369" s="14"/>
      <c r="GK369" s="14"/>
      <c r="GL369" s="14"/>
      <c r="GM369" s="14"/>
      <c r="GN369" s="18"/>
      <c r="GO369" s="32"/>
      <c r="GP369" s="32"/>
      <c r="GQ369" s="32"/>
      <c r="GR369" s="32"/>
      <c r="GS369" s="32"/>
      <c r="GT369" s="32"/>
      <c r="GU369" s="32"/>
      <c r="GV369" s="32"/>
      <c r="GW369" s="32"/>
      <c r="GX369" s="32"/>
      <c r="GY369" s="32"/>
      <c r="GZ369" s="32"/>
      <c r="HA369" s="32"/>
      <c r="HB369" s="32"/>
      <c r="HC369" s="32"/>
      <c r="HD369" s="32"/>
      <c r="HE369" s="32"/>
      <c r="HF369" s="32"/>
      <c r="HG369" s="32"/>
      <c r="HH369" s="32"/>
      <c r="HI369" s="32"/>
      <c r="HJ369" s="32"/>
      <c r="HK369" s="32"/>
      <c r="HL369" s="32"/>
      <c r="HM369" s="32"/>
      <c r="HN369" s="32"/>
      <c r="HO369" s="32"/>
      <c r="HP369" s="32"/>
      <c r="HQ369" s="32"/>
      <c r="HR369" s="32"/>
      <c r="HS369" s="32"/>
      <c r="HT369" s="32"/>
      <c r="HU369" s="32"/>
      <c r="HV369" s="32"/>
      <c r="HW369" s="32"/>
      <c r="HX369" s="32"/>
      <c r="HY369" s="32"/>
      <c r="HZ369" s="32"/>
      <c r="IA369" s="32"/>
      <c r="IB369" s="32"/>
      <c r="IC369" s="32"/>
      <c r="ID369" s="32"/>
      <c r="IE369" s="32"/>
      <c r="IF369" s="32"/>
      <c r="IG369" s="32"/>
      <c r="IH369" s="32"/>
      <c r="II369" s="32"/>
      <c r="IJ369" s="32"/>
      <c r="IK369" s="32"/>
      <c r="IL369" s="32"/>
      <c r="IM369" s="32"/>
      <c r="IN369" s="32"/>
      <c r="IO369" s="32"/>
      <c r="IP369" s="32"/>
      <c r="IQ369" s="32"/>
      <c r="IR369" s="32"/>
      <c r="IS369" s="32"/>
      <c r="IT369" s="32"/>
      <c r="IU369" s="32"/>
      <c r="IV369" s="32"/>
      <c r="IW369" s="32"/>
      <c r="IX369" s="32"/>
      <c r="IY369" s="32"/>
      <c r="IZ369" s="32"/>
      <c r="JA369" s="32"/>
      <c r="JB369" s="32"/>
      <c r="JC369" s="32"/>
      <c r="JD369" s="32"/>
      <c r="JE369" s="32"/>
      <c r="JF369" s="32"/>
      <c r="JG369" s="32"/>
      <c r="JH369" s="32"/>
      <c r="JI369" s="32"/>
      <c r="JJ369" s="32"/>
      <c r="JK369" s="32"/>
      <c r="JL369" s="32"/>
      <c r="JM369" s="32"/>
      <c r="JN369" s="32"/>
      <c r="JO369" s="32"/>
      <c r="JP369" s="32"/>
      <c r="JQ369" s="32"/>
      <c r="JR369" s="32"/>
      <c r="JS369" s="34"/>
      <c r="JT369" s="2"/>
    </row>
    <row r="370" spans="1:280" x14ac:dyDescent="0.25">
      <c r="A370" s="13"/>
      <c r="B370" s="13"/>
      <c r="C370" s="18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21"/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26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L370" s="15"/>
      <c r="BM370" s="15"/>
      <c r="BN370" s="15"/>
      <c r="BO370" s="15"/>
      <c r="BP370" s="15"/>
      <c r="BQ370" s="15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5"/>
      <c r="CC370" s="15"/>
      <c r="CD370" s="15"/>
      <c r="CE370" s="15"/>
      <c r="CF370" s="15"/>
      <c r="CG370" s="15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5"/>
      <c r="CS370" s="15"/>
      <c r="CT370" s="15"/>
      <c r="CU370" s="15"/>
      <c r="CV370" s="15"/>
      <c r="CW370" s="15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5"/>
      <c r="DI370" s="18"/>
      <c r="DJ370" s="14"/>
      <c r="DK370" s="14"/>
      <c r="DL370" s="14"/>
      <c r="DM370" s="14"/>
      <c r="DN370" s="14"/>
      <c r="DO370" s="14"/>
      <c r="DP370" s="14"/>
      <c r="DQ370" s="14"/>
      <c r="DR370" s="14"/>
      <c r="DS370" s="14"/>
      <c r="DT370" s="14"/>
      <c r="DU370" s="14"/>
      <c r="DV370" s="14"/>
      <c r="DW370" s="14"/>
      <c r="DX370" s="14"/>
      <c r="DY370" s="14"/>
      <c r="DZ370" s="14"/>
      <c r="EA370" s="14"/>
      <c r="EB370" s="14"/>
      <c r="EC370" s="14"/>
      <c r="ED370" s="14"/>
      <c r="EE370" s="14"/>
      <c r="EF370" s="14"/>
      <c r="EG370" s="14"/>
      <c r="EH370" s="14"/>
      <c r="EI370" s="14"/>
      <c r="EJ370" s="14"/>
      <c r="EK370" s="14"/>
      <c r="EL370" s="14"/>
      <c r="EM370" s="14"/>
      <c r="EN370" s="14"/>
      <c r="EO370" s="14"/>
      <c r="EP370" s="14"/>
      <c r="EQ370" s="14"/>
      <c r="ER370" s="14"/>
      <c r="ES370" s="14"/>
      <c r="ET370" s="14"/>
      <c r="EU370" s="14"/>
      <c r="EV370" s="14"/>
      <c r="EW370" s="14"/>
      <c r="EX370" s="14"/>
      <c r="EY370" s="14"/>
      <c r="EZ370" s="14"/>
      <c r="FA370" s="14"/>
      <c r="FB370" s="14"/>
      <c r="FC370" s="14"/>
      <c r="FD370" s="14"/>
      <c r="FE370" s="14"/>
      <c r="FF370" s="14"/>
      <c r="FG370" s="14"/>
      <c r="FH370" s="14"/>
      <c r="FI370" s="14"/>
      <c r="FJ370" s="14"/>
      <c r="FK370" s="14"/>
      <c r="FL370" s="14"/>
      <c r="FM370" s="14"/>
      <c r="FN370" s="14"/>
      <c r="FO370" s="14"/>
      <c r="FP370" s="14"/>
      <c r="FQ370" s="14"/>
      <c r="FR370" s="14"/>
      <c r="FS370" s="14"/>
      <c r="FT370" s="14"/>
      <c r="FU370" s="14"/>
      <c r="FV370" s="14"/>
      <c r="FW370" s="14"/>
      <c r="FX370" s="14"/>
      <c r="FY370" s="14"/>
      <c r="FZ370" s="14"/>
      <c r="GA370" s="14"/>
      <c r="GB370" s="14"/>
      <c r="GC370" s="14"/>
      <c r="GD370" s="14"/>
      <c r="GE370" s="14"/>
      <c r="GF370" s="14"/>
      <c r="GG370" s="14"/>
      <c r="GH370" s="14"/>
      <c r="GI370" s="14"/>
      <c r="GJ370" s="14"/>
      <c r="GK370" s="14"/>
      <c r="GL370" s="14"/>
      <c r="GM370" s="14"/>
      <c r="GN370" s="18"/>
      <c r="GO370" s="32"/>
      <c r="GP370" s="32"/>
      <c r="GQ370" s="32"/>
      <c r="GR370" s="32"/>
      <c r="GS370" s="32"/>
      <c r="GT370" s="32"/>
      <c r="GU370" s="32"/>
      <c r="GV370" s="32"/>
      <c r="GW370" s="32"/>
      <c r="GX370" s="32"/>
      <c r="GY370" s="32"/>
      <c r="GZ370" s="32"/>
      <c r="HA370" s="32"/>
      <c r="HB370" s="32"/>
      <c r="HC370" s="32"/>
      <c r="HD370" s="32"/>
      <c r="HE370" s="32"/>
      <c r="HF370" s="32"/>
      <c r="HG370" s="32"/>
      <c r="HH370" s="32"/>
      <c r="HI370" s="32"/>
      <c r="HJ370" s="32"/>
      <c r="HK370" s="32"/>
      <c r="HL370" s="32"/>
      <c r="HM370" s="32"/>
      <c r="HN370" s="32"/>
      <c r="HO370" s="32"/>
      <c r="HP370" s="32"/>
      <c r="HQ370" s="32"/>
      <c r="HR370" s="32"/>
      <c r="HS370" s="32"/>
      <c r="HT370" s="32"/>
      <c r="HU370" s="32"/>
      <c r="HV370" s="32"/>
      <c r="HW370" s="32"/>
      <c r="HX370" s="32"/>
      <c r="HY370" s="32"/>
      <c r="HZ370" s="32"/>
      <c r="IA370" s="32"/>
      <c r="IB370" s="32"/>
      <c r="IC370" s="32"/>
      <c r="ID370" s="32"/>
      <c r="IE370" s="32"/>
      <c r="IF370" s="32"/>
      <c r="IG370" s="32"/>
      <c r="IH370" s="32"/>
      <c r="II370" s="32"/>
      <c r="IJ370" s="32"/>
      <c r="IK370" s="32"/>
      <c r="IL370" s="32"/>
      <c r="IM370" s="32"/>
      <c r="IN370" s="32"/>
      <c r="IO370" s="32"/>
      <c r="IP370" s="32"/>
      <c r="IQ370" s="32"/>
      <c r="IR370" s="32"/>
      <c r="IS370" s="32"/>
      <c r="IT370" s="32"/>
      <c r="IU370" s="32"/>
      <c r="IV370" s="32"/>
      <c r="IW370" s="32"/>
      <c r="IX370" s="32"/>
      <c r="IY370" s="32"/>
      <c r="IZ370" s="32"/>
      <c r="JA370" s="32"/>
      <c r="JB370" s="32"/>
      <c r="JC370" s="32"/>
      <c r="JD370" s="32"/>
      <c r="JE370" s="32"/>
      <c r="JF370" s="32"/>
      <c r="JG370" s="32"/>
      <c r="JH370" s="32"/>
      <c r="JI370" s="32"/>
      <c r="JJ370" s="32"/>
      <c r="JK370" s="32"/>
      <c r="JL370" s="32"/>
      <c r="JM370" s="32"/>
      <c r="JN370" s="32"/>
      <c r="JO370" s="32"/>
      <c r="JP370" s="32"/>
      <c r="JQ370" s="32"/>
      <c r="JR370" s="32"/>
      <c r="JS370" s="34"/>
      <c r="JT370" s="2"/>
    </row>
    <row r="371" spans="1:280" x14ac:dyDescent="0.25">
      <c r="A371" s="13"/>
      <c r="B371" s="13"/>
      <c r="C371" s="18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21"/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26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5"/>
      <c r="BF371" s="15"/>
      <c r="BG371" s="15"/>
      <c r="BH371" s="15"/>
      <c r="BI371" s="15"/>
      <c r="BJ371" s="15"/>
      <c r="BK371" s="15"/>
      <c r="BL371" s="15"/>
      <c r="BM371" s="15"/>
      <c r="BN371" s="15"/>
      <c r="BO371" s="15"/>
      <c r="BP371" s="15"/>
      <c r="BQ371" s="15"/>
      <c r="BR371" s="15"/>
      <c r="BS371" s="15"/>
      <c r="BT371" s="15"/>
      <c r="BU371" s="15"/>
      <c r="BV371" s="15"/>
      <c r="BW371" s="15"/>
      <c r="BX371" s="15"/>
      <c r="BY371" s="15"/>
      <c r="BZ371" s="15"/>
      <c r="CA371" s="15"/>
      <c r="CB371" s="15"/>
      <c r="CC371" s="15"/>
      <c r="CD371" s="15"/>
      <c r="CE371" s="15"/>
      <c r="CF371" s="15"/>
      <c r="CG371" s="15"/>
      <c r="CH371" s="15"/>
      <c r="CI371" s="15"/>
      <c r="CJ371" s="15"/>
      <c r="CK371" s="15"/>
      <c r="CL371" s="15"/>
      <c r="CM371" s="15"/>
      <c r="CN371" s="15"/>
      <c r="CO371" s="15"/>
      <c r="CP371" s="15"/>
      <c r="CQ371" s="15"/>
      <c r="CR371" s="15"/>
      <c r="CS371" s="15"/>
      <c r="CT371" s="15"/>
      <c r="CU371" s="15"/>
      <c r="CV371" s="15"/>
      <c r="CW371" s="15"/>
      <c r="CX371" s="15"/>
      <c r="CY371" s="15"/>
      <c r="CZ371" s="15"/>
      <c r="DA371" s="15"/>
      <c r="DB371" s="15"/>
      <c r="DC371" s="15"/>
      <c r="DD371" s="15"/>
      <c r="DE371" s="15"/>
      <c r="DF371" s="15"/>
      <c r="DG371" s="15"/>
      <c r="DH371" s="15"/>
      <c r="DI371" s="18"/>
      <c r="DJ371" s="14"/>
      <c r="DK371" s="14"/>
      <c r="DL371" s="14"/>
      <c r="DM371" s="14"/>
      <c r="DN371" s="14"/>
      <c r="DO371" s="14"/>
      <c r="DP371" s="14"/>
      <c r="DQ371" s="14"/>
      <c r="DR371" s="14"/>
      <c r="DS371" s="14"/>
      <c r="DT371" s="14"/>
      <c r="DU371" s="14"/>
      <c r="DV371" s="14"/>
      <c r="DW371" s="14"/>
      <c r="DX371" s="14"/>
      <c r="DY371" s="14"/>
      <c r="DZ371" s="14"/>
      <c r="EA371" s="14"/>
      <c r="EB371" s="14"/>
      <c r="EC371" s="14"/>
      <c r="ED371" s="14"/>
      <c r="EE371" s="14"/>
      <c r="EF371" s="14"/>
      <c r="EG371" s="14"/>
      <c r="EH371" s="14"/>
      <c r="EI371" s="14"/>
      <c r="EJ371" s="14"/>
      <c r="EK371" s="14"/>
      <c r="EL371" s="14"/>
      <c r="EM371" s="14"/>
      <c r="EN371" s="14"/>
      <c r="EO371" s="14"/>
      <c r="EP371" s="14"/>
      <c r="EQ371" s="14"/>
      <c r="ER371" s="14"/>
      <c r="ES371" s="14"/>
      <c r="ET371" s="14"/>
      <c r="EU371" s="14"/>
      <c r="EV371" s="14"/>
      <c r="EW371" s="14"/>
      <c r="EX371" s="14"/>
      <c r="EY371" s="14"/>
      <c r="EZ371" s="14"/>
      <c r="FA371" s="14"/>
      <c r="FB371" s="14"/>
      <c r="FC371" s="14"/>
      <c r="FD371" s="14"/>
      <c r="FE371" s="14"/>
      <c r="FF371" s="14"/>
      <c r="FG371" s="14"/>
      <c r="FH371" s="14"/>
      <c r="FI371" s="14"/>
      <c r="FJ371" s="14"/>
      <c r="FK371" s="14"/>
      <c r="FL371" s="14"/>
      <c r="FM371" s="14"/>
      <c r="FN371" s="14"/>
      <c r="FO371" s="14"/>
      <c r="FP371" s="14"/>
      <c r="FQ371" s="14"/>
      <c r="FR371" s="14"/>
      <c r="FS371" s="14"/>
      <c r="FT371" s="14"/>
      <c r="FU371" s="14"/>
      <c r="FV371" s="14"/>
      <c r="FW371" s="14"/>
      <c r="FX371" s="14"/>
      <c r="FY371" s="14"/>
      <c r="FZ371" s="14"/>
      <c r="GA371" s="14"/>
      <c r="GB371" s="14"/>
      <c r="GC371" s="14"/>
      <c r="GD371" s="14"/>
      <c r="GE371" s="14"/>
      <c r="GF371" s="14"/>
      <c r="GG371" s="14"/>
      <c r="GH371" s="14"/>
      <c r="GI371" s="14"/>
      <c r="GJ371" s="14"/>
      <c r="GK371" s="14"/>
      <c r="GL371" s="14"/>
      <c r="GM371" s="14"/>
      <c r="GN371" s="18"/>
      <c r="GO371" s="32"/>
      <c r="GP371" s="32"/>
      <c r="GQ371" s="32"/>
      <c r="GR371" s="32"/>
      <c r="GS371" s="32"/>
      <c r="GT371" s="32"/>
      <c r="GU371" s="32"/>
      <c r="GV371" s="32"/>
      <c r="GW371" s="32"/>
      <c r="GX371" s="32"/>
      <c r="GY371" s="32"/>
      <c r="GZ371" s="32"/>
      <c r="HA371" s="32"/>
      <c r="HB371" s="32"/>
      <c r="HC371" s="32"/>
      <c r="HD371" s="32"/>
      <c r="HE371" s="32"/>
      <c r="HF371" s="32"/>
      <c r="HG371" s="32"/>
      <c r="HH371" s="32"/>
      <c r="HI371" s="32"/>
      <c r="HJ371" s="32"/>
      <c r="HK371" s="32"/>
      <c r="HL371" s="32"/>
      <c r="HM371" s="32"/>
      <c r="HN371" s="32"/>
      <c r="HO371" s="32"/>
      <c r="HP371" s="32"/>
      <c r="HQ371" s="32"/>
      <c r="HR371" s="32"/>
      <c r="HS371" s="32"/>
      <c r="HT371" s="32"/>
      <c r="HU371" s="32"/>
      <c r="HV371" s="32"/>
      <c r="HW371" s="32"/>
      <c r="HX371" s="32"/>
      <c r="HY371" s="32"/>
      <c r="HZ371" s="32"/>
      <c r="IA371" s="32"/>
      <c r="IB371" s="32"/>
      <c r="IC371" s="32"/>
      <c r="ID371" s="32"/>
      <c r="IE371" s="32"/>
      <c r="IF371" s="32"/>
      <c r="IG371" s="32"/>
      <c r="IH371" s="32"/>
      <c r="II371" s="32"/>
      <c r="IJ371" s="32"/>
      <c r="IK371" s="32"/>
      <c r="IL371" s="32"/>
      <c r="IM371" s="32"/>
      <c r="IN371" s="32"/>
      <c r="IO371" s="32"/>
      <c r="IP371" s="32"/>
      <c r="IQ371" s="32"/>
      <c r="IR371" s="32"/>
      <c r="IS371" s="32"/>
      <c r="IT371" s="32"/>
      <c r="IU371" s="32"/>
      <c r="IV371" s="32"/>
      <c r="IW371" s="32"/>
      <c r="IX371" s="32"/>
      <c r="IY371" s="32"/>
      <c r="IZ371" s="32"/>
      <c r="JA371" s="32"/>
      <c r="JB371" s="32"/>
      <c r="JC371" s="32"/>
      <c r="JD371" s="32"/>
      <c r="JE371" s="32"/>
      <c r="JF371" s="32"/>
      <c r="JG371" s="32"/>
      <c r="JH371" s="32"/>
      <c r="JI371" s="32"/>
      <c r="JJ371" s="32"/>
      <c r="JK371" s="32"/>
      <c r="JL371" s="32"/>
      <c r="JM371" s="32"/>
      <c r="JN371" s="32"/>
      <c r="JO371" s="32"/>
      <c r="JP371" s="32"/>
      <c r="JQ371" s="32"/>
      <c r="JR371" s="32"/>
      <c r="JS371" s="34"/>
      <c r="JT371" s="2"/>
    </row>
    <row r="372" spans="1:280" x14ac:dyDescent="0.25">
      <c r="A372" s="13"/>
      <c r="B372" s="13"/>
      <c r="C372" s="18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21"/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26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5"/>
      <c r="BF372" s="15"/>
      <c r="BG372" s="15"/>
      <c r="BH372" s="15"/>
      <c r="BI372" s="15"/>
      <c r="BJ372" s="15"/>
      <c r="BK372" s="15"/>
      <c r="BL372" s="15"/>
      <c r="BM372" s="15"/>
      <c r="BN372" s="15"/>
      <c r="BO372" s="15"/>
      <c r="BP372" s="15"/>
      <c r="BQ372" s="15"/>
      <c r="BR372" s="15"/>
      <c r="BS372" s="15"/>
      <c r="BT372" s="15"/>
      <c r="BU372" s="15"/>
      <c r="BV372" s="15"/>
      <c r="BW372" s="15"/>
      <c r="BX372" s="15"/>
      <c r="BY372" s="15"/>
      <c r="BZ372" s="15"/>
      <c r="CA372" s="15"/>
      <c r="CB372" s="15"/>
      <c r="CC372" s="15"/>
      <c r="CD372" s="15"/>
      <c r="CE372" s="15"/>
      <c r="CF372" s="15"/>
      <c r="CG372" s="15"/>
      <c r="CH372" s="15"/>
      <c r="CI372" s="15"/>
      <c r="CJ372" s="15"/>
      <c r="CK372" s="15"/>
      <c r="CL372" s="15"/>
      <c r="CM372" s="15"/>
      <c r="CN372" s="15"/>
      <c r="CO372" s="15"/>
      <c r="CP372" s="15"/>
      <c r="CQ372" s="15"/>
      <c r="CR372" s="15"/>
      <c r="CS372" s="15"/>
      <c r="CT372" s="15"/>
      <c r="CU372" s="15"/>
      <c r="CV372" s="15"/>
      <c r="CW372" s="15"/>
      <c r="CX372" s="15"/>
      <c r="CY372" s="15"/>
      <c r="CZ372" s="15"/>
      <c r="DA372" s="15"/>
      <c r="DB372" s="15"/>
      <c r="DC372" s="15"/>
      <c r="DD372" s="15"/>
      <c r="DE372" s="15"/>
      <c r="DF372" s="15"/>
      <c r="DG372" s="15"/>
      <c r="DH372" s="15"/>
      <c r="DI372" s="18"/>
      <c r="DJ372" s="14"/>
      <c r="DK372" s="14"/>
      <c r="DL372" s="14"/>
      <c r="DM372" s="14"/>
      <c r="DN372" s="14"/>
      <c r="DO372" s="14"/>
      <c r="DP372" s="14"/>
      <c r="DQ372" s="14"/>
      <c r="DR372" s="14"/>
      <c r="DS372" s="14"/>
      <c r="DT372" s="14"/>
      <c r="DU372" s="14"/>
      <c r="DV372" s="14"/>
      <c r="DW372" s="14"/>
      <c r="DX372" s="14"/>
      <c r="DY372" s="14"/>
      <c r="DZ372" s="14"/>
      <c r="EA372" s="14"/>
      <c r="EB372" s="14"/>
      <c r="EC372" s="14"/>
      <c r="ED372" s="14"/>
      <c r="EE372" s="14"/>
      <c r="EF372" s="14"/>
      <c r="EG372" s="14"/>
      <c r="EH372" s="14"/>
      <c r="EI372" s="14"/>
      <c r="EJ372" s="14"/>
      <c r="EK372" s="14"/>
      <c r="EL372" s="14"/>
      <c r="EM372" s="14"/>
      <c r="EN372" s="14"/>
      <c r="EO372" s="14"/>
      <c r="EP372" s="14"/>
      <c r="EQ372" s="14"/>
      <c r="ER372" s="14"/>
      <c r="ES372" s="14"/>
      <c r="ET372" s="14"/>
      <c r="EU372" s="14"/>
      <c r="EV372" s="14"/>
      <c r="EW372" s="14"/>
      <c r="EX372" s="14"/>
      <c r="EY372" s="14"/>
      <c r="EZ372" s="14"/>
      <c r="FA372" s="14"/>
      <c r="FB372" s="14"/>
      <c r="FC372" s="14"/>
      <c r="FD372" s="14"/>
      <c r="FE372" s="14"/>
      <c r="FF372" s="14"/>
      <c r="FG372" s="14"/>
      <c r="FH372" s="14"/>
      <c r="FI372" s="14"/>
      <c r="FJ372" s="14"/>
      <c r="FK372" s="14"/>
      <c r="FL372" s="14"/>
      <c r="FM372" s="14"/>
      <c r="FN372" s="14"/>
      <c r="FO372" s="14"/>
      <c r="FP372" s="14"/>
      <c r="FQ372" s="14"/>
      <c r="FR372" s="14"/>
      <c r="FS372" s="14"/>
      <c r="FT372" s="14"/>
      <c r="FU372" s="14"/>
      <c r="FV372" s="14"/>
      <c r="FW372" s="14"/>
      <c r="FX372" s="14"/>
      <c r="FY372" s="14"/>
      <c r="FZ372" s="14"/>
      <c r="GA372" s="14"/>
      <c r="GB372" s="14"/>
      <c r="GC372" s="14"/>
      <c r="GD372" s="14"/>
      <c r="GE372" s="14"/>
      <c r="GF372" s="14"/>
      <c r="GG372" s="14"/>
      <c r="GH372" s="14"/>
      <c r="GI372" s="14"/>
      <c r="GJ372" s="14"/>
      <c r="GK372" s="14"/>
      <c r="GL372" s="14"/>
      <c r="GM372" s="14"/>
      <c r="GN372" s="18"/>
      <c r="GO372" s="32"/>
      <c r="GP372" s="32"/>
      <c r="GQ372" s="32"/>
      <c r="GR372" s="32"/>
      <c r="GS372" s="32"/>
      <c r="GT372" s="32"/>
      <c r="GU372" s="32"/>
      <c r="GV372" s="32"/>
      <c r="GW372" s="32"/>
      <c r="GX372" s="32"/>
      <c r="GY372" s="32"/>
      <c r="GZ372" s="32"/>
      <c r="HA372" s="32"/>
      <c r="HB372" s="32"/>
      <c r="HC372" s="32"/>
      <c r="HD372" s="32"/>
      <c r="HE372" s="32"/>
      <c r="HF372" s="32"/>
      <c r="HG372" s="32"/>
      <c r="HH372" s="32"/>
      <c r="HI372" s="32"/>
      <c r="HJ372" s="32"/>
      <c r="HK372" s="32"/>
      <c r="HL372" s="32"/>
      <c r="HM372" s="32"/>
      <c r="HN372" s="32"/>
      <c r="HO372" s="32"/>
      <c r="HP372" s="32"/>
      <c r="HQ372" s="32"/>
      <c r="HR372" s="32"/>
      <c r="HS372" s="32"/>
      <c r="HT372" s="32"/>
      <c r="HU372" s="32"/>
      <c r="HV372" s="32"/>
      <c r="HW372" s="32"/>
      <c r="HX372" s="32"/>
      <c r="HY372" s="32"/>
      <c r="HZ372" s="32"/>
      <c r="IA372" s="32"/>
      <c r="IB372" s="32"/>
      <c r="IC372" s="32"/>
      <c r="ID372" s="32"/>
      <c r="IE372" s="32"/>
      <c r="IF372" s="32"/>
      <c r="IG372" s="32"/>
      <c r="IH372" s="32"/>
      <c r="II372" s="32"/>
      <c r="IJ372" s="32"/>
      <c r="IK372" s="32"/>
      <c r="IL372" s="32"/>
      <c r="IM372" s="32"/>
      <c r="IN372" s="32"/>
      <c r="IO372" s="32"/>
      <c r="IP372" s="32"/>
      <c r="IQ372" s="32"/>
      <c r="IR372" s="32"/>
      <c r="IS372" s="32"/>
      <c r="IT372" s="32"/>
      <c r="IU372" s="32"/>
      <c r="IV372" s="32"/>
      <c r="IW372" s="32"/>
      <c r="IX372" s="32"/>
      <c r="IY372" s="32"/>
      <c r="IZ372" s="32"/>
      <c r="JA372" s="32"/>
      <c r="JB372" s="32"/>
      <c r="JC372" s="32"/>
      <c r="JD372" s="32"/>
      <c r="JE372" s="32"/>
      <c r="JF372" s="32"/>
      <c r="JG372" s="32"/>
      <c r="JH372" s="32"/>
      <c r="JI372" s="32"/>
      <c r="JJ372" s="32"/>
      <c r="JK372" s="32"/>
      <c r="JL372" s="32"/>
      <c r="JM372" s="32"/>
      <c r="JN372" s="32"/>
      <c r="JO372" s="32"/>
      <c r="JP372" s="32"/>
      <c r="JQ372" s="32"/>
      <c r="JR372" s="32"/>
      <c r="JS372" s="34"/>
      <c r="JT372" s="2"/>
    </row>
    <row r="373" spans="1:280" x14ac:dyDescent="0.25">
      <c r="A373" s="13"/>
      <c r="B373" s="13"/>
      <c r="C373" s="18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21"/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26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15"/>
      <c r="BG373" s="15"/>
      <c r="BH373" s="15"/>
      <c r="BI373" s="15"/>
      <c r="BJ373" s="15"/>
      <c r="BK373" s="15"/>
      <c r="BL373" s="15"/>
      <c r="BM373" s="15"/>
      <c r="BN373" s="15"/>
      <c r="BO373" s="15"/>
      <c r="BP373" s="15"/>
      <c r="BQ373" s="15"/>
      <c r="BR373" s="15"/>
      <c r="BS373" s="15"/>
      <c r="BT373" s="15"/>
      <c r="BU373" s="15"/>
      <c r="BV373" s="15"/>
      <c r="BW373" s="15"/>
      <c r="BX373" s="15"/>
      <c r="BY373" s="15"/>
      <c r="BZ373" s="15"/>
      <c r="CA373" s="15"/>
      <c r="CB373" s="15"/>
      <c r="CC373" s="15"/>
      <c r="CD373" s="15"/>
      <c r="CE373" s="15"/>
      <c r="CF373" s="15"/>
      <c r="CG373" s="15"/>
      <c r="CH373" s="15"/>
      <c r="CI373" s="15"/>
      <c r="CJ373" s="15"/>
      <c r="CK373" s="15"/>
      <c r="CL373" s="15"/>
      <c r="CM373" s="15"/>
      <c r="CN373" s="15"/>
      <c r="CO373" s="15"/>
      <c r="CP373" s="15"/>
      <c r="CQ373" s="15"/>
      <c r="CR373" s="15"/>
      <c r="CS373" s="15"/>
      <c r="CT373" s="15"/>
      <c r="CU373" s="15"/>
      <c r="CV373" s="15"/>
      <c r="CW373" s="15"/>
      <c r="CX373" s="15"/>
      <c r="CY373" s="15"/>
      <c r="CZ373" s="15"/>
      <c r="DA373" s="15"/>
      <c r="DB373" s="15"/>
      <c r="DC373" s="15"/>
      <c r="DD373" s="15"/>
      <c r="DE373" s="15"/>
      <c r="DF373" s="15"/>
      <c r="DG373" s="15"/>
      <c r="DH373" s="15"/>
      <c r="DI373" s="18"/>
      <c r="DJ373" s="14"/>
      <c r="DK373" s="14"/>
      <c r="DL373" s="14"/>
      <c r="DM373" s="14"/>
      <c r="DN373" s="14"/>
      <c r="DO373" s="14"/>
      <c r="DP373" s="14"/>
      <c r="DQ373" s="14"/>
      <c r="DR373" s="14"/>
      <c r="DS373" s="14"/>
      <c r="DT373" s="14"/>
      <c r="DU373" s="14"/>
      <c r="DV373" s="14"/>
      <c r="DW373" s="14"/>
      <c r="DX373" s="14"/>
      <c r="DY373" s="14"/>
      <c r="DZ373" s="14"/>
      <c r="EA373" s="14"/>
      <c r="EB373" s="14"/>
      <c r="EC373" s="14"/>
      <c r="ED373" s="14"/>
      <c r="EE373" s="14"/>
      <c r="EF373" s="14"/>
      <c r="EG373" s="14"/>
      <c r="EH373" s="14"/>
      <c r="EI373" s="14"/>
      <c r="EJ373" s="14"/>
      <c r="EK373" s="14"/>
      <c r="EL373" s="14"/>
      <c r="EM373" s="14"/>
      <c r="EN373" s="14"/>
      <c r="EO373" s="14"/>
      <c r="EP373" s="14"/>
      <c r="EQ373" s="14"/>
      <c r="ER373" s="14"/>
      <c r="ES373" s="14"/>
      <c r="ET373" s="14"/>
      <c r="EU373" s="14"/>
      <c r="EV373" s="14"/>
      <c r="EW373" s="14"/>
      <c r="EX373" s="14"/>
      <c r="EY373" s="14"/>
      <c r="EZ373" s="14"/>
      <c r="FA373" s="14"/>
      <c r="FB373" s="14"/>
      <c r="FC373" s="14"/>
      <c r="FD373" s="14"/>
      <c r="FE373" s="14"/>
      <c r="FF373" s="14"/>
      <c r="FG373" s="14"/>
      <c r="FH373" s="14"/>
      <c r="FI373" s="14"/>
      <c r="FJ373" s="14"/>
      <c r="FK373" s="14"/>
      <c r="FL373" s="14"/>
      <c r="FM373" s="14"/>
      <c r="FN373" s="14"/>
      <c r="FO373" s="14"/>
      <c r="FP373" s="14"/>
      <c r="FQ373" s="14"/>
      <c r="FR373" s="14"/>
      <c r="FS373" s="14"/>
      <c r="FT373" s="14"/>
      <c r="FU373" s="14"/>
      <c r="FV373" s="14"/>
      <c r="FW373" s="14"/>
      <c r="FX373" s="14"/>
      <c r="FY373" s="14"/>
      <c r="FZ373" s="14"/>
      <c r="GA373" s="14"/>
      <c r="GB373" s="14"/>
      <c r="GC373" s="14"/>
      <c r="GD373" s="14"/>
      <c r="GE373" s="14"/>
      <c r="GF373" s="14"/>
      <c r="GG373" s="14"/>
      <c r="GH373" s="14"/>
      <c r="GI373" s="14"/>
      <c r="GJ373" s="14"/>
      <c r="GK373" s="14"/>
      <c r="GL373" s="14"/>
      <c r="GM373" s="14"/>
      <c r="GN373" s="18"/>
      <c r="GO373" s="32"/>
      <c r="GP373" s="32"/>
      <c r="GQ373" s="32"/>
      <c r="GR373" s="32"/>
      <c r="GS373" s="32"/>
      <c r="GT373" s="32"/>
      <c r="GU373" s="32"/>
      <c r="GV373" s="32"/>
      <c r="GW373" s="32"/>
      <c r="GX373" s="32"/>
      <c r="GY373" s="32"/>
      <c r="GZ373" s="32"/>
      <c r="HA373" s="32"/>
      <c r="HB373" s="32"/>
      <c r="HC373" s="32"/>
      <c r="HD373" s="32"/>
      <c r="HE373" s="32"/>
      <c r="HF373" s="32"/>
      <c r="HG373" s="32"/>
      <c r="HH373" s="32"/>
      <c r="HI373" s="32"/>
      <c r="HJ373" s="32"/>
      <c r="HK373" s="32"/>
      <c r="HL373" s="32"/>
      <c r="HM373" s="32"/>
      <c r="HN373" s="32"/>
      <c r="HO373" s="32"/>
      <c r="HP373" s="32"/>
      <c r="HQ373" s="32"/>
      <c r="HR373" s="32"/>
      <c r="HS373" s="32"/>
      <c r="HT373" s="32"/>
      <c r="HU373" s="32"/>
      <c r="HV373" s="32"/>
      <c r="HW373" s="32"/>
      <c r="HX373" s="32"/>
      <c r="HY373" s="32"/>
      <c r="HZ373" s="32"/>
      <c r="IA373" s="32"/>
      <c r="IB373" s="32"/>
      <c r="IC373" s="32"/>
      <c r="ID373" s="32"/>
      <c r="IE373" s="32"/>
      <c r="IF373" s="32"/>
      <c r="IG373" s="32"/>
      <c r="IH373" s="32"/>
      <c r="II373" s="32"/>
      <c r="IJ373" s="32"/>
      <c r="IK373" s="32"/>
      <c r="IL373" s="32"/>
      <c r="IM373" s="32"/>
      <c r="IN373" s="32"/>
      <c r="IO373" s="32"/>
      <c r="IP373" s="32"/>
      <c r="IQ373" s="32"/>
      <c r="IR373" s="32"/>
      <c r="IS373" s="32"/>
      <c r="IT373" s="32"/>
      <c r="IU373" s="32"/>
      <c r="IV373" s="32"/>
      <c r="IW373" s="32"/>
      <c r="IX373" s="32"/>
      <c r="IY373" s="32"/>
      <c r="IZ373" s="32"/>
      <c r="JA373" s="32"/>
      <c r="JB373" s="32"/>
      <c r="JC373" s="32"/>
      <c r="JD373" s="32"/>
      <c r="JE373" s="32"/>
      <c r="JF373" s="32"/>
      <c r="JG373" s="32"/>
      <c r="JH373" s="32"/>
      <c r="JI373" s="32"/>
      <c r="JJ373" s="32"/>
      <c r="JK373" s="32"/>
      <c r="JL373" s="32"/>
      <c r="JM373" s="32"/>
      <c r="JN373" s="32"/>
      <c r="JO373" s="32"/>
      <c r="JP373" s="32"/>
      <c r="JQ373" s="32"/>
      <c r="JR373" s="32"/>
      <c r="JS373" s="34"/>
      <c r="JT373" s="2"/>
    </row>
    <row r="374" spans="1:280" x14ac:dyDescent="0.25">
      <c r="A374" s="13"/>
      <c r="B374" s="13"/>
      <c r="C374" s="18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21"/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26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5"/>
      <c r="BF374" s="15"/>
      <c r="BG374" s="15"/>
      <c r="BH374" s="15"/>
      <c r="BI374" s="15"/>
      <c r="BJ374" s="15"/>
      <c r="BK374" s="15"/>
      <c r="BL374" s="15"/>
      <c r="BM374" s="15"/>
      <c r="BN374" s="15"/>
      <c r="BO374" s="15"/>
      <c r="BP374" s="15"/>
      <c r="BQ374" s="15"/>
      <c r="BR374" s="15"/>
      <c r="BS374" s="15"/>
      <c r="BT374" s="15"/>
      <c r="BU374" s="15"/>
      <c r="BV374" s="15"/>
      <c r="BW374" s="15"/>
      <c r="BX374" s="15"/>
      <c r="BY374" s="15"/>
      <c r="BZ374" s="15"/>
      <c r="CA374" s="15"/>
      <c r="CB374" s="15"/>
      <c r="CC374" s="15"/>
      <c r="CD374" s="15"/>
      <c r="CE374" s="15"/>
      <c r="CF374" s="15"/>
      <c r="CG374" s="15"/>
      <c r="CH374" s="15"/>
      <c r="CI374" s="15"/>
      <c r="CJ374" s="15"/>
      <c r="CK374" s="15"/>
      <c r="CL374" s="15"/>
      <c r="CM374" s="15"/>
      <c r="CN374" s="15"/>
      <c r="CO374" s="15"/>
      <c r="CP374" s="15"/>
      <c r="CQ374" s="15"/>
      <c r="CR374" s="15"/>
      <c r="CS374" s="15"/>
      <c r="CT374" s="15"/>
      <c r="CU374" s="15"/>
      <c r="CV374" s="15"/>
      <c r="CW374" s="15"/>
      <c r="CX374" s="15"/>
      <c r="CY374" s="15"/>
      <c r="CZ374" s="15"/>
      <c r="DA374" s="15"/>
      <c r="DB374" s="15"/>
      <c r="DC374" s="15"/>
      <c r="DD374" s="15"/>
      <c r="DE374" s="15"/>
      <c r="DF374" s="15"/>
      <c r="DG374" s="15"/>
      <c r="DH374" s="15"/>
      <c r="DI374" s="18"/>
      <c r="DJ374" s="14"/>
      <c r="DK374" s="14"/>
      <c r="DL374" s="14"/>
      <c r="DM374" s="14"/>
      <c r="DN374" s="14"/>
      <c r="DO374" s="14"/>
      <c r="DP374" s="14"/>
      <c r="DQ374" s="14"/>
      <c r="DR374" s="14"/>
      <c r="DS374" s="14"/>
      <c r="DT374" s="14"/>
      <c r="DU374" s="14"/>
      <c r="DV374" s="14"/>
      <c r="DW374" s="14"/>
      <c r="DX374" s="14"/>
      <c r="DY374" s="14"/>
      <c r="DZ374" s="14"/>
      <c r="EA374" s="14"/>
      <c r="EB374" s="14"/>
      <c r="EC374" s="14"/>
      <c r="ED374" s="14"/>
      <c r="EE374" s="14"/>
      <c r="EF374" s="14"/>
      <c r="EG374" s="14"/>
      <c r="EH374" s="14"/>
      <c r="EI374" s="14"/>
      <c r="EJ374" s="14"/>
      <c r="EK374" s="14"/>
      <c r="EL374" s="14"/>
      <c r="EM374" s="14"/>
      <c r="EN374" s="14"/>
      <c r="EO374" s="14"/>
      <c r="EP374" s="14"/>
      <c r="EQ374" s="14"/>
      <c r="ER374" s="14"/>
      <c r="ES374" s="14"/>
      <c r="ET374" s="14"/>
      <c r="EU374" s="14"/>
      <c r="EV374" s="14"/>
      <c r="EW374" s="14"/>
      <c r="EX374" s="14"/>
      <c r="EY374" s="14"/>
      <c r="EZ374" s="14"/>
      <c r="FA374" s="14"/>
      <c r="FB374" s="14"/>
      <c r="FC374" s="14"/>
      <c r="FD374" s="14"/>
      <c r="FE374" s="14"/>
      <c r="FF374" s="14"/>
      <c r="FG374" s="14"/>
      <c r="FH374" s="14"/>
      <c r="FI374" s="14"/>
      <c r="FJ374" s="14"/>
      <c r="FK374" s="14"/>
      <c r="FL374" s="14"/>
      <c r="FM374" s="14"/>
      <c r="FN374" s="14"/>
      <c r="FO374" s="14"/>
      <c r="FP374" s="14"/>
      <c r="FQ374" s="14"/>
      <c r="FR374" s="14"/>
      <c r="FS374" s="14"/>
      <c r="FT374" s="14"/>
      <c r="FU374" s="14"/>
      <c r="FV374" s="14"/>
      <c r="FW374" s="14"/>
      <c r="FX374" s="14"/>
      <c r="FY374" s="14"/>
      <c r="FZ374" s="14"/>
      <c r="GA374" s="14"/>
      <c r="GB374" s="14"/>
      <c r="GC374" s="14"/>
      <c r="GD374" s="14"/>
      <c r="GE374" s="14"/>
      <c r="GF374" s="14"/>
      <c r="GG374" s="14"/>
      <c r="GH374" s="14"/>
      <c r="GI374" s="14"/>
      <c r="GJ374" s="14"/>
      <c r="GK374" s="14"/>
      <c r="GL374" s="14"/>
      <c r="GM374" s="14"/>
      <c r="GN374" s="18"/>
      <c r="GO374" s="32"/>
      <c r="GP374" s="32"/>
      <c r="GQ374" s="32"/>
      <c r="GR374" s="32"/>
      <c r="GS374" s="32"/>
      <c r="GT374" s="32"/>
      <c r="GU374" s="32"/>
      <c r="GV374" s="32"/>
      <c r="GW374" s="32"/>
      <c r="GX374" s="32"/>
      <c r="GY374" s="32"/>
      <c r="GZ374" s="32"/>
      <c r="HA374" s="32"/>
      <c r="HB374" s="32"/>
      <c r="HC374" s="32"/>
      <c r="HD374" s="32"/>
      <c r="HE374" s="32"/>
      <c r="HF374" s="32"/>
      <c r="HG374" s="32"/>
      <c r="HH374" s="32"/>
      <c r="HI374" s="32"/>
      <c r="HJ374" s="32"/>
      <c r="HK374" s="32"/>
      <c r="HL374" s="32"/>
      <c r="HM374" s="32"/>
      <c r="HN374" s="32"/>
      <c r="HO374" s="32"/>
      <c r="HP374" s="32"/>
      <c r="HQ374" s="32"/>
      <c r="HR374" s="32"/>
      <c r="HS374" s="32"/>
      <c r="HT374" s="32"/>
      <c r="HU374" s="32"/>
      <c r="HV374" s="32"/>
      <c r="HW374" s="32"/>
      <c r="HX374" s="32"/>
      <c r="HY374" s="32"/>
      <c r="HZ374" s="32"/>
      <c r="IA374" s="32"/>
      <c r="IB374" s="32"/>
      <c r="IC374" s="32"/>
      <c r="ID374" s="32"/>
      <c r="IE374" s="32"/>
      <c r="IF374" s="32"/>
      <c r="IG374" s="32"/>
      <c r="IH374" s="32"/>
      <c r="II374" s="32"/>
      <c r="IJ374" s="32"/>
      <c r="IK374" s="32"/>
      <c r="IL374" s="32"/>
      <c r="IM374" s="32"/>
      <c r="IN374" s="32"/>
      <c r="IO374" s="32"/>
      <c r="IP374" s="32"/>
      <c r="IQ374" s="32"/>
      <c r="IR374" s="32"/>
      <c r="IS374" s="32"/>
      <c r="IT374" s="32"/>
      <c r="IU374" s="32"/>
      <c r="IV374" s="32"/>
      <c r="IW374" s="32"/>
      <c r="IX374" s="32"/>
      <c r="IY374" s="32"/>
      <c r="IZ374" s="32"/>
      <c r="JA374" s="32"/>
      <c r="JB374" s="32"/>
      <c r="JC374" s="32"/>
      <c r="JD374" s="32"/>
      <c r="JE374" s="32"/>
      <c r="JF374" s="32"/>
      <c r="JG374" s="32"/>
      <c r="JH374" s="32"/>
      <c r="JI374" s="32"/>
      <c r="JJ374" s="32"/>
      <c r="JK374" s="32"/>
      <c r="JL374" s="32"/>
      <c r="JM374" s="32"/>
      <c r="JN374" s="32"/>
      <c r="JO374" s="32"/>
      <c r="JP374" s="32"/>
      <c r="JQ374" s="32"/>
      <c r="JR374" s="32"/>
      <c r="JS374" s="34"/>
      <c r="JT374" s="2"/>
    </row>
    <row r="375" spans="1:280" x14ac:dyDescent="0.25">
      <c r="A375" s="13"/>
      <c r="B375" s="13"/>
      <c r="C375" s="18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21"/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26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15"/>
      <c r="BG375" s="15"/>
      <c r="BH375" s="15"/>
      <c r="BI375" s="15"/>
      <c r="BJ375" s="15"/>
      <c r="BK375" s="15"/>
      <c r="BL375" s="15"/>
      <c r="BM375" s="15"/>
      <c r="BN375" s="15"/>
      <c r="BO375" s="15"/>
      <c r="BP375" s="15"/>
      <c r="BQ375" s="15"/>
      <c r="BR375" s="15"/>
      <c r="BS375" s="15"/>
      <c r="BT375" s="15"/>
      <c r="BU375" s="15"/>
      <c r="BV375" s="15"/>
      <c r="BW375" s="15"/>
      <c r="BX375" s="15"/>
      <c r="BY375" s="15"/>
      <c r="BZ375" s="15"/>
      <c r="CA375" s="15"/>
      <c r="CB375" s="15"/>
      <c r="CC375" s="15"/>
      <c r="CD375" s="15"/>
      <c r="CE375" s="15"/>
      <c r="CF375" s="15"/>
      <c r="CG375" s="15"/>
      <c r="CH375" s="15"/>
      <c r="CI375" s="15"/>
      <c r="CJ375" s="15"/>
      <c r="CK375" s="15"/>
      <c r="CL375" s="15"/>
      <c r="CM375" s="15"/>
      <c r="CN375" s="15"/>
      <c r="CO375" s="15"/>
      <c r="CP375" s="15"/>
      <c r="CQ375" s="15"/>
      <c r="CR375" s="15"/>
      <c r="CS375" s="15"/>
      <c r="CT375" s="15"/>
      <c r="CU375" s="15"/>
      <c r="CV375" s="15"/>
      <c r="CW375" s="15"/>
      <c r="CX375" s="15"/>
      <c r="CY375" s="15"/>
      <c r="CZ375" s="15"/>
      <c r="DA375" s="15"/>
      <c r="DB375" s="15"/>
      <c r="DC375" s="15"/>
      <c r="DD375" s="15"/>
      <c r="DE375" s="15"/>
      <c r="DF375" s="15"/>
      <c r="DG375" s="15"/>
      <c r="DH375" s="15"/>
      <c r="DI375" s="18"/>
      <c r="DJ375" s="14"/>
      <c r="DK375" s="14"/>
      <c r="DL375" s="14"/>
      <c r="DM375" s="14"/>
      <c r="DN375" s="14"/>
      <c r="DO375" s="14"/>
      <c r="DP375" s="14"/>
      <c r="DQ375" s="14"/>
      <c r="DR375" s="14"/>
      <c r="DS375" s="14"/>
      <c r="DT375" s="14"/>
      <c r="DU375" s="14"/>
      <c r="DV375" s="14"/>
      <c r="DW375" s="14"/>
      <c r="DX375" s="14"/>
      <c r="DY375" s="14"/>
      <c r="DZ375" s="14"/>
      <c r="EA375" s="14"/>
      <c r="EB375" s="14"/>
      <c r="EC375" s="14"/>
      <c r="ED375" s="14"/>
      <c r="EE375" s="14"/>
      <c r="EF375" s="14"/>
      <c r="EG375" s="14"/>
      <c r="EH375" s="14"/>
      <c r="EI375" s="14"/>
      <c r="EJ375" s="14"/>
      <c r="EK375" s="14"/>
      <c r="EL375" s="14"/>
      <c r="EM375" s="14"/>
      <c r="EN375" s="14"/>
      <c r="EO375" s="14"/>
      <c r="EP375" s="14"/>
      <c r="EQ375" s="14"/>
      <c r="ER375" s="14"/>
      <c r="ES375" s="14"/>
      <c r="ET375" s="14"/>
      <c r="EU375" s="14"/>
      <c r="EV375" s="14"/>
      <c r="EW375" s="14"/>
      <c r="EX375" s="14"/>
      <c r="EY375" s="14"/>
      <c r="EZ375" s="14"/>
      <c r="FA375" s="14"/>
      <c r="FB375" s="14"/>
      <c r="FC375" s="14"/>
      <c r="FD375" s="14"/>
      <c r="FE375" s="14"/>
      <c r="FF375" s="14"/>
      <c r="FG375" s="14"/>
      <c r="FH375" s="14"/>
      <c r="FI375" s="14"/>
      <c r="FJ375" s="14"/>
      <c r="FK375" s="14"/>
      <c r="FL375" s="14"/>
      <c r="FM375" s="14"/>
      <c r="FN375" s="14"/>
      <c r="FO375" s="14"/>
      <c r="FP375" s="14"/>
      <c r="FQ375" s="14"/>
      <c r="FR375" s="14"/>
      <c r="FS375" s="14"/>
      <c r="FT375" s="14"/>
      <c r="FU375" s="14"/>
      <c r="FV375" s="14"/>
      <c r="FW375" s="14"/>
      <c r="FX375" s="14"/>
      <c r="FY375" s="14"/>
      <c r="FZ375" s="14"/>
      <c r="GA375" s="14"/>
      <c r="GB375" s="14"/>
      <c r="GC375" s="14"/>
      <c r="GD375" s="14"/>
      <c r="GE375" s="14"/>
      <c r="GF375" s="14"/>
      <c r="GG375" s="14"/>
      <c r="GH375" s="14"/>
      <c r="GI375" s="14"/>
      <c r="GJ375" s="14"/>
      <c r="GK375" s="14"/>
      <c r="GL375" s="14"/>
      <c r="GM375" s="14"/>
      <c r="GN375" s="18"/>
      <c r="GO375" s="32"/>
      <c r="GP375" s="32"/>
      <c r="GQ375" s="32"/>
      <c r="GR375" s="32"/>
      <c r="GS375" s="32"/>
      <c r="GT375" s="32"/>
      <c r="GU375" s="32"/>
      <c r="GV375" s="32"/>
      <c r="GW375" s="32"/>
      <c r="GX375" s="32"/>
      <c r="GY375" s="32"/>
      <c r="GZ375" s="32"/>
      <c r="HA375" s="32"/>
      <c r="HB375" s="32"/>
      <c r="HC375" s="32"/>
      <c r="HD375" s="32"/>
      <c r="HE375" s="32"/>
      <c r="HF375" s="32"/>
      <c r="HG375" s="32"/>
      <c r="HH375" s="32"/>
      <c r="HI375" s="32"/>
      <c r="HJ375" s="32"/>
      <c r="HK375" s="32"/>
      <c r="HL375" s="32"/>
      <c r="HM375" s="32"/>
      <c r="HN375" s="32"/>
      <c r="HO375" s="32"/>
      <c r="HP375" s="32"/>
      <c r="HQ375" s="32"/>
      <c r="HR375" s="32"/>
      <c r="HS375" s="32"/>
      <c r="HT375" s="32"/>
      <c r="HU375" s="32"/>
      <c r="HV375" s="32"/>
      <c r="HW375" s="32"/>
      <c r="HX375" s="32"/>
      <c r="HY375" s="32"/>
      <c r="HZ375" s="32"/>
      <c r="IA375" s="32"/>
      <c r="IB375" s="32"/>
      <c r="IC375" s="32"/>
      <c r="ID375" s="32"/>
      <c r="IE375" s="32"/>
      <c r="IF375" s="32"/>
      <c r="IG375" s="32"/>
      <c r="IH375" s="32"/>
      <c r="II375" s="32"/>
      <c r="IJ375" s="32"/>
      <c r="IK375" s="32"/>
      <c r="IL375" s="32"/>
      <c r="IM375" s="32"/>
      <c r="IN375" s="32"/>
      <c r="IO375" s="32"/>
      <c r="IP375" s="32"/>
      <c r="IQ375" s="32"/>
      <c r="IR375" s="32"/>
      <c r="IS375" s="32"/>
      <c r="IT375" s="32"/>
      <c r="IU375" s="32"/>
      <c r="IV375" s="32"/>
      <c r="IW375" s="32"/>
      <c r="IX375" s="32"/>
      <c r="IY375" s="32"/>
      <c r="IZ375" s="32"/>
      <c r="JA375" s="32"/>
      <c r="JB375" s="32"/>
      <c r="JC375" s="32"/>
      <c r="JD375" s="32"/>
      <c r="JE375" s="32"/>
      <c r="JF375" s="32"/>
      <c r="JG375" s="32"/>
      <c r="JH375" s="32"/>
      <c r="JI375" s="32"/>
      <c r="JJ375" s="32"/>
      <c r="JK375" s="32"/>
      <c r="JL375" s="32"/>
      <c r="JM375" s="32"/>
      <c r="JN375" s="32"/>
      <c r="JO375" s="32"/>
      <c r="JP375" s="32"/>
      <c r="JQ375" s="32"/>
      <c r="JR375" s="32"/>
      <c r="JS375" s="34"/>
      <c r="JT375" s="2"/>
    </row>
    <row r="376" spans="1:280" x14ac:dyDescent="0.25">
      <c r="A376" s="13"/>
      <c r="B376" s="13"/>
      <c r="C376" s="18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21"/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26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 s="15"/>
      <c r="BW376" s="15"/>
      <c r="BX376" s="15"/>
      <c r="BY376" s="15"/>
      <c r="BZ376" s="15"/>
      <c r="CA376" s="15"/>
      <c r="CB376" s="15"/>
      <c r="CC376" s="15"/>
      <c r="CD376" s="15"/>
      <c r="CE376" s="15"/>
      <c r="CF376" s="15"/>
      <c r="CG376" s="15"/>
      <c r="CH376" s="15"/>
      <c r="CI376" s="15"/>
      <c r="CJ376" s="15"/>
      <c r="CK376" s="15"/>
      <c r="CL376" s="15"/>
      <c r="CM376" s="15"/>
      <c r="CN376" s="15"/>
      <c r="CO376" s="15"/>
      <c r="CP376" s="15"/>
      <c r="CQ376" s="15"/>
      <c r="CR376" s="15"/>
      <c r="CS376" s="15"/>
      <c r="CT376" s="15"/>
      <c r="CU376" s="15"/>
      <c r="CV376" s="15"/>
      <c r="CW376" s="15"/>
      <c r="CX376" s="15"/>
      <c r="CY376" s="15"/>
      <c r="CZ376" s="15"/>
      <c r="DA376" s="15"/>
      <c r="DB376" s="15"/>
      <c r="DC376" s="15"/>
      <c r="DD376" s="15"/>
      <c r="DE376" s="15"/>
      <c r="DF376" s="15"/>
      <c r="DG376" s="15"/>
      <c r="DH376" s="15"/>
      <c r="DI376" s="18"/>
      <c r="DJ376" s="14"/>
      <c r="DK376" s="14"/>
      <c r="DL376" s="14"/>
      <c r="DM376" s="14"/>
      <c r="DN376" s="14"/>
      <c r="DO376" s="14"/>
      <c r="DP376" s="14"/>
      <c r="DQ376" s="14"/>
      <c r="DR376" s="14"/>
      <c r="DS376" s="14"/>
      <c r="DT376" s="14"/>
      <c r="DU376" s="14"/>
      <c r="DV376" s="14"/>
      <c r="DW376" s="14"/>
      <c r="DX376" s="14"/>
      <c r="DY376" s="14"/>
      <c r="DZ376" s="14"/>
      <c r="EA376" s="14"/>
      <c r="EB376" s="14"/>
      <c r="EC376" s="14"/>
      <c r="ED376" s="14"/>
      <c r="EE376" s="14"/>
      <c r="EF376" s="14"/>
      <c r="EG376" s="14"/>
      <c r="EH376" s="14"/>
      <c r="EI376" s="14"/>
      <c r="EJ376" s="14"/>
      <c r="EK376" s="14"/>
      <c r="EL376" s="14"/>
      <c r="EM376" s="14"/>
      <c r="EN376" s="14"/>
      <c r="EO376" s="14"/>
      <c r="EP376" s="14"/>
      <c r="EQ376" s="14"/>
      <c r="ER376" s="14"/>
      <c r="ES376" s="14"/>
      <c r="ET376" s="14"/>
      <c r="EU376" s="14"/>
      <c r="EV376" s="14"/>
      <c r="EW376" s="14"/>
      <c r="EX376" s="14"/>
      <c r="EY376" s="14"/>
      <c r="EZ376" s="14"/>
      <c r="FA376" s="14"/>
      <c r="FB376" s="14"/>
      <c r="FC376" s="14"/>
      <c r="FD376" s="14"/>
      <c r="FE376" s="14"/>
      <c r="FF376" s="14"/>
      <c r="FG376" s="14"/>
      <c r="FH376" s="14"/>
      <c r="FI376" s="14"/>
      <c r="FJ376" s="14"/>
      <c r="FK376" s="14"/>
      <c r="FL376" s="14"/>
      <c r="FM376" s="14"/>
      <c r="FN376" s="14"/>
      <c r="FO376" s="14"/>
      <c r="FP376" s="14"/>
      <c r="FQ376" s="14"/>
      <c r="FR376" s="14"/>
      <c r="FS376" s="14"/>
      <c r="FT376" s="14"/>
      <c r="FU376" s="14"/>
      <c r="FV376" s="14"/>
      <c r="FW376" s="14"/>
      <c r="FX376" s="14"/>
      <c r="FY376" s="14"/>
      <c r="FZ376" s="14"/>
      <c r="GA376" s="14"/>
      <c r="GB376" s="14"/>
      <c r="GC376" s="14"/>
      <c r="GD376" s="14"/>
      <c r="GE376" s="14"/>
      <c r="GF376" s="14"/>
      <c r="GG376" s="14"/>
      <c r="GH376" s="14"/>
      <c r="GI376" s="14"/>
      <c r="GJ376" s="14"/>
      <c r="GK376" s="14"/>
      <c r="GL376" s="14"/>
      <c r="GM376" s="14"/>
      <c r="GN376" s="18"/>
      <c r="GO376" s="32"/>
      <c r="GP376" s="32"/>
      <c r="GQ376" s="32"/>
      <c r="GR376" s="32"/>
      <c r="GS376" s="32"/>
      <c r="GT376" s="32"/>
      <c r="GU376" s="32"/>
      <c r="GV376" s="32"/>
      <c r="GW376" s="32"/>
      <c r="GX376" s="32"/>
      <c r="GY376" s="32"/>
      <c r="GZ376" s="32"/>
      <c r="HA376" s="32"/>
      <c r="HB376" s="32"/>
      <c r="HC376" s="32"/>
      <c r="HD376" s="32"/>
      <c r="HE376" s="32"/>
      <c r="HF376" s="32"/>
      <c r="HG376" s="32"/>
      <c r="HH376" s="32"/>
      <c r="HI376" s="32"/>
      <c r="HJ376" s="32"/>
      <c r="HK376" s="32"/>
      <c r="HL376" s="32"/>
      <c r="HM376" s="32"/>
      <c r="HN376" s="32"/>
      <c r="HO376" s="32"/>
      <c r="HP376" s="32"/>
      <c r="HQ376" s="32"/>
      <c r="HR376" s="32"/>
      <c r="HS376" s="32"/>
      <c r="HT376" s="32"/>
      <c r="HU376" s="32"/>
      <c r="HV376" s="32"/>
      <c r="HW376" s="32"/>
      <c r="HX376" s="32"/>
      <c r="HY376" s="32"/>
      <c r="HZ376" s="32"/>
      <c r="IA376" s="32"/>
      <c r="IB376" s="32"/>
      <c r="IC376" s="32"/>
      <c r="ID376" s="32"/>
      <c r="IE376" s="32"/>
      <c r="IF376" s="32"/>
      <c r="IG376" s="32"/>
      <c r="IH376" s="32"/>
      <c r="II376" s="32"/>
      <c r="IJ376" s="32"/>
      <c r="IK376" s="32"/>
      <c r="IL376" s="32"/>
      <c r="IM376" s="32"/>
      <c r="IN376" s="32"/>
      <c r="IO376" s="32"/>
      <c r="IP376" s="32"/>
      <c r="IQ376" s="32"/>
      <c r="IR376" s="32"/>
      <c r="IS376" s="32"/>
      <c r="IT376" s="32"/>
      <c r="IU376" s="32"/>
      <c r="IV376" s="32"/>
      <c r="IW376" s="32"/>
      <c r="IX376" s="32"/>
      <c r="IY376" s="32"/>
      <c r="IZ376" s="32"/>
      <c r="JA376" s="32"/>
      <c r="JB376" s="32"/>
      <c r="JC376" s="32"/>
      <c r="JD376" s="32"/>
      <c r="JE376" s="32"/>
      <c r="JF376" s="32"/>
      <c r="JG376" s="32"/>
      <c r="JH376" s="32"/>
      <c r="JI376" s="32"/>
      <c r="JJ376" s="32"/>
      <c r="JK376" s="32"/>
      <c r="JL376" s="32"/>
      <c r="JM376" s="32"/>
      <c r="JN376" s="32"/>
      <c r="JO376" s="32"/>
      <c r="JP376" s="32"/>
      <c r="JQ376" s="32"/>
      <c r="JR376" s="32"/>
      <c r="JS376" s="34"/>
      <c r="JT376" s="2"/>
    </row>
    <row r="377" spans="1:280" x14ac:dyDescent="0.25">
      <c r="A377" s="13"/>
      <c r="B377" s="13"/>
      <c r="C377" s="18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21"/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26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15"/>
      <c r="BG377" s="15"/>
      <c r="BH377" s="15"/>
      <c r="BI377" s="15"/>
      <c r="BJ377" s="15"/>
      <c r="BK377" s="15"/>
      <c r="BL377" s="15"/>
      <c r="BM377" s="15"/>
      <c r="BN377" s="15"/>
      <c r="BO377" s="15"/>
      <c r="BP377" s="15"/>
      <c r="BQ377" s="15"/>
      <c r="BR377" s="15"/>
      <c r="BS377" s="15"/>
      <c r="BT377" s="15"/>
      <c r="BU377" s="15"/>
      <c r="BV377" s="15"/>
      <c r="BW377" s="15"/>
      <c r="BX377" s="15"/>
      <c r="BY377" s="15"/>
      <c r="BZ377" s="15"/>
      <c r="CA377" s="15"/>
      <c r="CB377" s="15"/>
      <c r="CC377" s="15"/>
      <c r="CD377" s="15"/>
      <c r="CE377" s="15"/>
      <c r="CF377" s="15"/>
      <c r="CG377" s="15"/>
      <c r="CH377" s="15"/>
      <c r="CI377" s="15"/>
      <c r="CJ377" s="15"/>
      <c r="CK377" s="15"/>
      <c r="CL377" s="15"/>
      <c r="CM377" s="15"/>
      <c r="CN377" s="15"/>
      <c r="CO377" s="15"/>
      <c r="CP377" s="15"/>
      <c r="CQ377" s="15"/>
      <c r="CR377" s="15"/>
      <c r="CS377" s="15"/>
      <c r="CT377" s="15"/>
      <c r="CU377" s="15"/>
      <c r="CV377" s="15"/>
      <c r="CW377" s="15"/>
      <c r="CX377" s="15"/>
      <c r="CY377" s="15"/>
      <c r="CZ377" s="15"/>
      <c r="DA377" s="15"/>
      <c r="DB377" s="15"/>
      <c r="DC377" s="15"/>
      <c r="DD377" s="15"/>
      <c r="DE377" s="15"/>
      <c r="DF377" s="15"/>
      <c r="DG377" s="15"/>
      <c r="DH377" s="15"/>
      <c r="DI377" s="18"/>
      <c r="DJ377" s="14"/>
      <c r="DK377" s="14"/>
      <c r="DL377" s="14"/>
      <c r="DM377" s="14"/>
      <c r="DN377" s="14"/>
      <c r="DO377" s="14"/>
      <c r="DP377" s="14"/>
      <c r="DQ377" s="14"/>
      <c r="DR377" s="14"/>
      <c r="DS377" s="14"/>
      <c r="DT377" s="14"/>
      <c r="DU377" s="14"/>
      <c r="DV377" s="14"/>
      <c r="DW377" s="14"/>
      <c r="DX377" s="14"/>
      <c r="DY377" s="14"/>
      <c r="DZ377" s="14"/>
      <c r="EA377" s="14"/>
      <c r="EB377" s="14"/>
      <c r="EC377" s="14"/>
      <c r="ED377" s="14"/>
      <c r="EE377" s="14"/>
      <c r="EF377" s="14"/>
      <c r="EG377" s="14"/>
      <c r="EH377" s="14"/>
      <c r="EI377" s="14"/>
      <c r="EJ377" s="14"/>
      <c r="EK377" s="14"/>
      <c r="EL377" s="14"/>
      <c r="EM377" s="14"/>
      <c r="EN377" s="14"/>
      <c r="EO377" s="14"/>
      <c r="EP377" s="14"/>
      <c r="EQ377" s="14"/>
      <c r="ER377" s="14"/>
      <c r="ES377" s="14"/>
      <c r="ET377" s="14"/>
      <c r="EU377" s="14"/>
      <c r="EV377" s="14"/>
      <c r="EW377" s="14"/>
      <c r="EX377" s="14"/>
      <c r="EY377" s="14"/>
      <c r="EZ377" s="14"/>
      <c r="FA377" s="14"/>
      <c r="FB377" s="14"/>
      <c r="FC377" s="14"/>
      <c r="FD377" s="14"/>
      <c r="FE377" s="14"/>
      <c r="FF377" s="14"/>
      <c r="FG377" s="14"/>
      <c r="FH377" s="14"/>
      <c r="FI377" s="14"/>
      <c r="FJ377" s="14"/>
      <c r="FK377" s="14"/>
      <c r="FL377" s="14"/>
      <c r="FM377" s="14"/>
      <c r="FN377" s="14"/>
      <c r="FO377" s="14"/>
      <c r="FP377" s="14"/>
      <c r="FQ377" s="14"/>
      <c r="FR377" s="14"/>
      <c r="FS377" s="14"/>
      <c r="FT377" s="14"/>
      <c r="FU377" s="14"/>
      <c r="FV377" s="14"/>
      <c r="FW377" s="14"/>
      <c r="FX377" s="14"/>
      <c r="FY377" s="14"/>
      <c r="FZ377" s="14"/>
      <c r="GA377" s="14"/>
      <c r="GB377" s="14"/>
      <c r="GC377" s="14"/>
      <c r="GD377" s="14"/>
      <c r="GE377" s="14"/>
      <c r="GF377" s="14"/>
      <c r="GG377" s="14"/>
      <c r="GH377" s="14"/>
      <c r="GI377" s="14"/>
      <c r="GJ377" s="14"/>
      <c r="GK377" s="14"/>
      <c r="GL377" s="14"/>
      <c r="GM377" s="14"/>
      <c r="GN377" s="18"/>
      <c r="GO377" s="32"/>
      <c r="GP377" s="32"/>
      <c r="GQ377" s="32"/>
      <c r="GR377" s="32"/>
      <c r="GS377" s="32"/>
      <c r="GT377" s="32"/>
      <c r="GU377" s="32"/>
      <c r="GV377" s="32"/>
      <c r="GW377" s="32"/>
      <c r="GX377" s="32"/>
      <c r="GY377" s="32"/>
      <c r="GZ377" s="32"/>
      <c r="HA377" s="32"/>
      <c r="HB377" s="32"/>
      <c r="HC377" s="32"/>
      <c r="HD377" s="32"/>
      <c r="HE377" s="32"/>
      <c r="HF377" s="32"/>
      <c r="HG377" s="32"/>
      <c r="HH377" s="32"/>
      <c r="HI377" s="32"/>
      <c r="HJ377" s="32"/>
      <c r="HK377" s="32"/>
      <c r="HL377" s="32"/>
      <c r="HM377" s="32"/>
      <c r="HN377" s="32"/>
      <c r="HO377" s="32"/>
      <c r="HP377" s="32"/>
      <c r="HQ377" s="32"/>
      <c r="HR377" s="32"/>
      <c r="HS377" s="32"/>
      <c r="HT377" s="32"/>
      <c r="HU377" s="32"/>
      <c r="HV377" s="32"/>
      <c r="HW377" s="32"/>
      <c r="HX377" s="32"/>
      <c r="HY377" s="32"/>
      <c r="HZ377" s="32"/>
      <c r="IA377" s="32"/>
      <c r="IB377" s="32"/>
      <c r="IC377" s="32"/>
      <c r="ID377" s="32"/>
      <c r="IE377" s="32"/>
      <c r="IF377" s="32"/>
      <c r="IG377" s="32"/>
      <c r="IH377" s="32"/>
      <c r="II377" s="32"/>
      <c r="IJ377" s="32"/>
      <c r="IK377" s="32"/>
      <c r="IL377" s="32"/>
      <c r="IM377" s="32"/>
      <c r="IN377" s="32"/>
      <c r="IO377" s="32"/>
      <c r="IP377" s="32"/>
      <c r="IQ377" s="32"/>
      <c r="IR377" s="32"/>
      <c r="IS377" s="32"/>
      <c r="IT377" s="32"/>
      <c r="IU377" s="32"/>
      <c r="IV377" s="32"/>
      <c r="IW377" s="32"/>
      <c r="IX377" s="32"/>
      <c r="IY377" s="32"/>
      <c r="IZ377" s="32"/>
      <c r="JA377" s="32"/>
      <c r="JB377" s="32"/>
      <c r="JC377" s="32"/>
      <c r="JD377" s="32"/>
      <c r="JE377" s="32"/>
      <c r="JF377" s="32"/>
      <c r="JG377" s="32"/>
      <c r="JH377" s="32"/>
      <c r="JI377" s="32"/>
      <c r="JJ377" s="32"/>
      <c r="JK377" s="32"/>
      <c r="JL377" s="32"/>
      <c r="JM377" s="32"/>
      <c r="JN377" s="32"/>
      <c r="JO377" s="32"/>
      <c r="JP377" s="32"/>
      <c r="JQ377" s="32"/>
      <c r="JR377" s="32"/>
      <c r="JS377" s="34"/>
      <c r="JT377" s="2"/>
    </row>
    <row r="378" spans="1:280" x14ac:dyDescent="0.25">
      <c r="A378" s="13"/>
      <c r="B378" s="13"/>
      <c r="C378" s="18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21"/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26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15"/>
      <c r="BG378" s="15"/>
      <c r="BH378" s="15"/>
      <c r="BI378" s="15"/>
      <c r="BJ378" s="15"/>
      <c r="BK378" s="15"/>
      <c r="BL378" s="15"/>
      <c r="BM378" s="15"/>
      <c r="BN378" s="15"/>
      <c r="BO378" s="15"/>
      <c r="BP378" s="15"/>
      <c r="BQ378" s="15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  <c r="CJ378" s="15"/>
      <c r="CK378" s="15"/>
      <c r="CL378" s="15"/>
      <c r="CM378" s="15"/>
      <c r="CN378" s="15"/>
      <c r="CO378" s="15"/>
      <c r="CP378" s="15"/>
      <c r="CQ378" s="15"/>
      <c r="CR378" s="15"/>
      <c r="CS378" s="15"/>
      <c r="CT378" s="15"/>
      <c r="CU378" s="15"/>
      <c r="CV378" s="15"/>
      <c r="CW378" s="15"/>
      <c r="CX378" s="15"/>
      <c r="CY378" s="15"/>
      <c r="CZ378" s="15"/>
      <c r="DA378" s="15"/>
      <c r="DB378" s="15"/>
      <c r="DC378" s="15"/>
      <c r="DD378" s="15"/>
      <c r="DE378" s="15"/>
      <c r="DF378" s="15"/>
      <c r="DG378" s="15"/>
      <c r="DH378" s="15"/>
      <c r="DI378" s="18"/>
      <c r="DJ378" s="14"/>
      <c r="DK378" s="14"/>
      <c r="DL378" s="14"/>
      <c r="DM378" s="14"/>
      <c r="DN378" s="14"/>
      <c r="DO378" s="14"/>
      <c r="DP378" s="14"/>
      <c r="DQ378" s="14"/>
      <c r="DR378" s="14"/>
      <c r="DS378" s="14"/>
      <c r="DT378" s="14"/>
      <c r="DU378" s="14"/>
      <c r="DV378" s="14"/>
      <c r="DW378" s="14"/>
      <c r="DX378" s="14"/>
      <c r="DY378" s="14"/>
      <c r="DZ378" s="14"/>
      <c r="EA378" s="14"/>
      <c r="EB378" s="14"/>
      <c r="EC378" s="14"/>
      <c r="ED378" s="14"/>
      <c r="EE378" s="14"/>
      <c r="EF378" s="14"/>
      <c r="EG378" s="14"/>
      <c r="EH378" s="14"/>
      <c r="EI378" s="14"/>
      <c r="EJ378" s="14"/>
      <c r="EK378" s="14"/>
      <c r="EL378" s="14"/>
      <c r="EM378" s="14"/>
      <c r="EN378" s="14"/>
      <c r="EO378" s="14"/>
      <c r="EP378" s="14"/>
      <c r="EQ378" s="14"/>
      <c r="ER378" s="14"/>
      <c r="ES378" s="14"/>
      <c r="ET378" s="14"/>
      <c r="EU378" s="14"/>
      <c r="EV378" s="14"/>
      <c r="EW378" s="14"/>
      <c r="EX378" s="14"/>
      <c r="EY378" s="14"/>
      <c r="EZ378" s="14"/>
      <c r="FA378" s="14"/>
      <c r="FB378" s="14"/>
      <c r="FC378" s="14"/>
      <c r="FD378" s="14"/>
      <c r="FE378" s="14"/>
      <c r="FF378" s="14"/>
      <c r="FG378" s="14"/>
      <c r="FH378" s="14"/>
      <c r="FI378" s="14"/>
      <c r="FJ378" s="14"/>
      <c r="FK378" s="14"/>
      <c r="FL378" s="14"/>
      <c r="FM378" s="14"/>
      <c r="FN378" s="14"/>
      <c r="FO378" s="14"/>
      <c r="FP378" s="14"/>
      <c r="FQ378" s="14"/>
      <c r="FR378" s="14"/>
      <c r="FS378" s="14"/>
      <c r="FT378" s="14"/>
      <c r="FU378" s="14"/>
      <c r="FV378" s="14"/>
      <c r="FW378" s="14"/>
      <c r="FX378" s="14"/>
      <c r="FY378" s="14"/>
      <c r="FZ378" s="14"/>
      <c r="GA378" s="14"/>
      <c r="GB378" s="14"/>
      <c r="GC378" s="14"/>
      <c r="GD378" s="14"/>
      <c r="GE378" s="14"/>
      <c r="GF378" s="14"/>
      <c r="GG378" s="14"/>
      <c r="GH378" s="14"/>
      <c r="GI378" s="14"/>
      <c r="GJ378" s="14"/>
      <c r="GK378" s="14"/>
      <c r="GL378" s="14"/>
      <c r="GM378" s="14"/>
      <c r="GN378" s="18"/>
      <c r="GO378" s="32"/>
      <c r="GP378" s="32"/>
      <c r="GQ378" s="32"/>
      <c r="GR378" s="32"/>
      <c r="GS378" s="32"/>
      <c r="GT378" s="32"/>
      <c r="GU378" s="32"/>
      <c r="GV378" s="32"/>
      <c r="GW378" s="32"/>
      <c r="GX378" s="32"/>
      <c r="GY378" s="32"/>
      <c r="GZ378" s="32"/>
      <c r="HA378" s="32"/>
      <c r="HB378" s="32"/>
      <c r="HC378" s="32"/>
      <c r="HD378" s="32"/>
      <c r="HE378" s="32"/>
      <c r="HF378" s="32"/>
      <c r="HG378" s="32"/>
      <c r="HH378" s="32"/>
      <c r="HI378" s="32"/>
      <c r="HJ378" s="32"/>
      <c r="HK378" s="32"/>
      <c r="HL378" s="32"/>
      <c r="HM378" s="32"/>
      <c r="HN378" s="32"/>
      <c r="HO378" s="32"/>
      <c r="HP378" s="32"/>
      <c r="HQ378" s="32"/>
      <c r="HR378" s="32"/>
      <c r="HS378" s="32"/>
      <c r="HT378" s="32"/>
      <c r="HU378" s="32"/>
      <c r="HV378" s="32"/>
      <c r="HW378" s="32"/>
      <c r="HX378" s="32"/>
      <c r="HY378" s="32"/>
      <c r="HZ378" s="32"/>
      <c r="IA378" s="32"/>
      <c r="IB378" s="32"/>
      <c r="IC378" s="32"/>
      <c r="ID378" s="32"/>
      <c r="IE378" s="32"/>
      <c r="IF378" s="32"/>
      <c r="IG378" s="32"/>
      <c r="IH378" s="32"/>
      <c r="II378" s="32"/>
      <c r="IJ378" s="32"/>
      <c r="IK378" s="32"/>
      <c r="IL378" s="32"/>
      <c r="IM378" s="32"/>
      <c r="IN378" s="32"/>
      <c r="IO378" s="32"/>
      <c r="IP378" s="32"/>
      <c r="IQ378" s="32"/>
      <c r="IR378" s="32"/>
      <c r="IS378" s="32"/>
      <c r="IT378" s="32"/>
      <c r="IU378" s="32"/>
      <c r="IV378" s="32"/>
      <c r="IW378" s="32"/>
      <c r="IX378" s="32"/>
      <c r="IY378" s="32"/>
      <c r="IZ378" s="32"/>
      <c r="JA378" s="32"/>
      <c r="JB378" s="32"/>
      <c r="JC378" s="32"/>
      <c r="JD378" s="32"/>
      <c r="JE378" s="32"/>
      <c r="JF378" s="32"/>
      <c r="JG378" s="32"/>
      <c r="JH378" s="32"/>
      <c r="JI378" s="32"/>
      <c r="JJ378" s="32"/>
      <c r="JK378" s="32"/>
      <c r="JL378" s="32"/>
      <c r="JM378" s="32"/>
      <c r="JN378" s="32"/>
      <c r="JO378" s="32"/>
      <c r="JP378" s="32"/>
      <c r="JQ378" s="32"/>
      <c r="JR378" s="32"/>
      <c r="JS378" s="34"/>
      <c r="JT378" s="2"/>
    </row>
    <row r="379" spans="1:280" x14ac:dyDescent="0.25">
      <c r="A379" s="13"/>
      <c r="B379" s="13"/>
      <c r="C379" s="18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21"/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26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5"/>
      <c r="BF379" s="15"/>
      <c r="BG379" s="15"/>
      <c r="BH379" s="15"/>
      <c r="BI379" s="15"/>
      <c r="BJ379" s="15"/>
      <c r="BK379" s="15"/>
      <c r="BL379" s="15"/>
      <c r="BM379" s="15"/>
      <c r="BN379" s="15"/>
      <c r="BO379" s="15"/>
      <c r="BP379" s="15"/>
      <c r="BQ379" s="15"/>
      <c r="BR379" s="15"/>
      <c r="BS379" s="15"/>
      <c r="BT379" s="15"/>
      <c r="BU379" s="15"/>
      <c r="BV379" s="15"/>
      <c r="BW379" s="15"/>
      <c r="BX379" s="15"/>
      <c r="BY379" s="15"/>
      <c r="BZ379" s="15"/>
      <c r="CA379" s="15"/>
      <c r="CB379" s="15"/>
      <c r="CC379" s="15"/>
      <c r="CD379" s="15"/>
      <c r="CE379" s="15"/>
      <c r="CF379" s="15"/>
      <c r="CG379" s="15"/>
      <c r="CH379" s="15"/>
      <c r="CI379" s="15"/>
      <c r="CJ379" s="15"/>
      <c r="CK379" s="15"/>
      <c r="CL379" s="15"/>
      <c r="CM379" s="15"/>
      <c r="CN379" s="15"/>
      <c r="CO379" s="15"/>
      <c r="CP379" s="15"/>
      <c r="CQ379" s="15"/>
      <c r="CR379" s="15"/>
      <c r="CS379" s="15"/>
      <c r="CT379" s="15"/>
      <c r="CU379" s="15"/>
      <c r="CV379" s="15"/>
      <c r="CW379" s="15"/>
      <c r="CX379" s="15"/>
      <c r="CY379" s="15"/>
      <c r="CZ379" s="15"/>
      <c r="DA379" s="15"/>
      <c r="DB379" s="15"/>
      <c r="DC379" s="15"/>
      <c r="DD379" s="15"/>
      <c r="DE379" s="15"/>
      <c r="DF379" s="15"/>
      <c r="DG379" s="15"/>
      <c r="DH379" s="15"/>
      <c r="DI379" s="18"/>
      <c r="DJ379" s="14"/>
      <c r="DK379" s="14"/>
      <c r="DL379" s="14"/>
      <c r="DM379" s="14"/>
      <c r="DN379" s="14"/>
      <c r="DO379" s="14"/>
      <c r="DP379" s="14"/>
      <c r="DQ379" s="14"/>
      <c r="DR379" s="14"/>
      <c r="DS379" s="14"/>
      <c r="DT379" s="14"/>
      <c r="DU379" s="14"/>
      <c r="DV379" s="14"/>
      <c r="DW379" s="14"/>
      <c r="DX379" s="14"/>
      <c r="DY379" s="14"/>
      <c r="DZ379" s="14"/>
      <c r="EA379" s="14"/>
      <c r="EB379" s="14"/>
      <c r="EC379" s="14"/>
      <c r="ED379" s="14"/>
      <c r="EE379" s="14"/>
      <c r="EF379" s="14"/>
      <c r="EG379" s="14"/>
      <c r="EH379" s="14"/>
      <c r="EI379" s="14"/>
      <c r="EJ379" s="14"/>
      <c r="EK379" s="14"/>
      <c r="EL379" s="14"/>
      <c r="EM379" s="14"/>
      <c r="EN379" s="14"/>
      <c r="EO379" s="14"/>
      <c r="EP379" s="14"/>
      <c r="EQ379" s="14"/>
      <c r="ER379" s="14"/>
      <c r="ES379" s="14"/>
      <c r="ET379" s="14"/>
      <c r="EU379" s="14"/>
      <c r="EV379" s="14"/>
      <c r="EW379" s="14"/>
      <c r="EX379" s="14"/>
      <c r="EY379" s="14"/>
      <c r="EZ379" s="14"/>
      <c r="FA379" s="14"/>
      <c r="FB379" s="14"/>
      <c r="FC379" s="14"/>
      <c r="FD379" s="14"/>
      <c r="FE379" s="14"/>
      <c r="FF379" s="14"/>
      <c r="FG379" s="14"/>
      <c r="FH379" s="14"/>
      <c r="FI379" s="14"/>
      <c r="FJ379" s="14"/>
      <c r="FK379" s="14"/>
      <c r="FL379" s="14"/>
      <c r="FM379" s="14"/>
      <c r="FN379" s="14"/>
      <c r="FO379" s="14"/>
      <c r="FP379" s="14"/>
      <c r="FQ379" s="14"/>
      <c r="FR379" s="14"/>
      <c r="FS379" s="14"/>
      <c r="FT379" s="14"/>
      <c r="FU379" s="14"/>
      <c r="FV379" s="14"/>
      <c r="FW379" s="14"/>
      <c r="FX379" s="14"/>
      <c r="FY379" s="14"/>
      <c r="FZ379" s="14"/>
      <c r="GA379" s="14"/>
      <c r="GB379" s="14"/>
      <c r="GC379" s="14"/>
      <c r="GD379" s="14"/>
      <c r="GE379" s="14"/>
      <c r="GF379" s="14"/>
      <c r="GG379" s="14"/>
      <c r="GH379" s="14"/>
      <c r="GI379" s="14"/>
      <c r="GJ379" s="14"/>
      <c r="GK379" s="14"/>
      <c r="GL379" s="14"/>
      <c r="GM379" s="14"/>
      <c r="GN379" s="18"/>
      <c r="GO379" s="32"/>
      <c r="GP379" s="32"/>
      <c r="GQ379" s="32"/>
      <c r="GR379" s="32"/>
      <c r="GS379" s="32"/>
      <c r="GT379" s="32"/>
      <c r="GU379" s="32"/>
      <c r="GV379" s="32"/>
      <c r="GW379" s="32"/>
      <c r="GX379" s="32"/>
      <c r="GY379" s="32"/>
      <c r="GZ379" s="32"/>
      <c r="HA379" s="32"/>
      <c r="HB379" s="32"/>
      <c r="HC379" s="32"/>
      <c r="HD379" s="32"/>
      <c r="HE379" s="32"/>
      <c r="HF379" s="32"/>
      <c r="HG379" s="32"/>
      <c r="HH379" s="32"/>
      <c r="HI379" s="32"/>
      <c r="HJ379" s="32"/>
      <c r="HK379" s="32"/>
      <c r="HL379" s="32"/>
      <c r="HM379" s="32"/>
      <c r="HN379" s="32"/>
      <c r="HO379" s="32"/>
      <c r="HP379" s="32"/>
      <c r="HQ379" s="32"/>
      <c r="HR379" s="32"/>
      <c r="HS379" s="32"/>
      <c r="HT379" s="32"/>
      <c r="HU379" s="32"/>
      <c r="HV379" s="32"/>
      <c r="HW379" s="32"/>
      <c r="HX379" s="32"/>
      <c r="HY379" s="32"/>
      <c r="HZ379" s="32"/>
      <c r="IA379" s="32"/>
      <c r="IB379" s="32"/>
      <c r="IC379" s="32"/>
      <c r="ID379" s="32"/>
      <c r="IE379" s="32"/>
      <c r="IF379" s="32"/>
      <c r="IG379" s="32"/>
      <c r="IH379" s="32"/>
      <c r="II379" s="32"/>
      <c r="IJ379" s="32"/>
      <c r="IK379" s="32"/>
      <c r="IL379" s="32"/>
      <c r="IM379" s="32"/>
      <c r="IN379" s="32"/>
      <c r="IO379" s="32"/>
      <c r="IP379" s="32"/>
      <c r="IQ379" s="32"/>
      <c r="IR379" s="32"/>
      <c r="IS379" s="32"/>
      <c r="IT379" s="32"/>
      <c r="IU379" s="32"/>
      <c r="IV379" s="32"/>
      <c r="IW379" s="32"/>
      <c r="IX379" s="32"/>
      <c r="IY379" s="32"/>
      <c r="IZ379" s="32"/>
      <c r="JA379" s="32"/>
      <c r="JB379" s="32"/>
      <c r="JC379" s="32"/>
      <c r="JD379" s="32"/>
      <c r="JE379" s="32"/>
      <c r="JF379" s="32"/>
      <c r="JG379" s="32"/>
      <c r="JH379" s="32"/>
      <c r="JI379" s="32"/>
      <c r="JJ379" s="32"/>
      <c r="JK379" s="32"/>
      <c r="JL379" s="32"/>
      <c r="JM379" s="32"/>
      <c r="JN379" s="32"/>
      <c r="JO379" s="32"/>
      <c r="JP379" s="32"/>
      <c r="JQ379" s="32"/>
      <c r="JR379" s="32"/>
      <c r="JS379" s="34"/>
      <c r="JT379" s="2"/>
    </row>
    <row r="380" spans="1:280" x14ac:dyDescent="0.25">
      <c r="A380" s="13"/>
      <c r="B380" s="13"/>
      <c r="C380" s="18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21"/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26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5"/>
      <c r="BF380" s="15"/>
      <c r="BG380" s="15"/>
      <c r="BH380" s="15"/>
      <c r="BI380" s="15"/>
      <c r="BJ380" s="15"/>
      <c r="BK380" s="15"/>
      <c r="BL380" s="15"/>
      <c r="BM380" s="15"/>
      <c r="BN380" s="15"/>
      <c r="BO380" s="15"/>
      <c r="BP380" s="15"/>
      <c r="BQ380" s="15"/>
      <c r="BR380" s="15"/>
      <c r="BS380" s="15"/>
      <c r="BT380" s="15"/>
      <c r="BU380" s="15"/>
      <c r="BV380" s="15"/>
      <c r="BW380" s="15"/>
      <c r="BX380" s="15"/>
      <c r="BY380" s="15"/>
      <c r="BZ380" s="15"/>
      <c r="CA380" s="15"/>
      <c r="CB380" s="15"/>
      <c r="CC380" s="15"/>
      <c r="CD380" s="15"/>
      <c r="CE380" s="15"/>
      <c r="CF380" s="15"/>
      <c r="CG380" s="15"/>
      <c r="CH380" s="15"/>
      <c r="CI380" s="15"/>
      <c r="CJ380" s="15"/>
      <c r="CK380" s="15"/>
      <c r="CL380" s="15"/>
      <c r="CM380" s="15"/>
      <c r="CN380" s="15"/>
      <c r="CO380" s="15"/>
      <c r="CP380" s="15"/>
      <c r="CQ380" s="15"/>
      <c r="CR380" s="15"/>
      <c r="CS380" s="15"/>
      <c r="CT380" s="15"/>
      <c r="CU380" s="15"/>
      <c r="CV380" s="15"/>
      <c r="CW380" s="15"/>
      <c r="CX380" s="15"/>
      <c r="CY380" s="15"/>
      <c r="CZ380" s="15"/>
      <c r="DA380" s="15"/>
      <c r="DB380" s="15"/>
      <c r="DC380" s="15"/>
      <c r="DD380" s="15"/>
      <c r="DE380" s="15"/>
      <c r="DF380" s="15"/>
      <c r="DG380" s="15"/>
      <c r="DH380" s="15"/>
      <c r="DI380" s="18"/>
      <c r="DJ380" s="14"/>
      <c r="DK380" s="14"/>
      <c r="DL380" s="14"/>
      <c r="DM380" s="14"/>
      <c r="DN380" s="14"/>
      <c r="DO380" s="14"/>
      <c r="DP380" s="14"/>
      <c r="DQ380" s="14"/>
      <c r="DR380" s="14"/>
      <c r="DS380" s="14"/>
      <c r="DT380" s="14"/>
      <c r="DU380" s="14"/>
      <c r="DV380" s="14"/>
      <c r="DW380" s="14"/>
      <c r="DX380" s="14"/>
      <c r="DY380" s="14"/>
      <c r="DZ380" s="14"/>
      <c r="EA380" s="14"/>
      <c r="EB380" s="14"/>
      <c r="EC380" s="14"/>
      <c r="ED380" s="14"/>
      <c r="EE380" s="14"/>
      <c r="EF380" s="14"/>
      <c r="EG380" s="14"/>
      <c r="EH380" s="14"/>
      <c r="EI380" s="14"/>
      <c r="EJ380" s="14"/>
      <c r="EK380" s="14"/>
      <c r="EL380" s="14"/>
      <c r="EM380" s="14"/>
      <c r="EN380" s="14"/>
      <c r="EO380" s="14"/>
      <c r="EP380" s="14"/>
      <c r="EQ380" s="14"/>
      <c r="ER380" s="14"/>
      <c r="ES380" s="14"/>
      <c r="ET380" s="14"/>
      <c r="EU380" s="14"/>
      <c r="EV380" s="14"/>
      <c r="EW380" s="14"/>
      <c r="EX380" s="14"/>
      <c r="EY380" s="14"/>
      <c r="EZ380" s="14"/>
      <c r="FA380" s="14"/>
      <c r="FB380" s="14"/>
      <c r="FC380" s="14"/>
      <c r="FD380" s="14"/>
      <c r="FE380" s="14"/>
      <c r="FF380" s="14"/>
      <c r="FG380" s="14"/>
      <c r="FH380" s="14"/>
      <c r="FI380" s="14"/>
      <c r="FJ380" s="14"/>
      <c r="FK380" s="14"/>
      <c r="FL380" s="14"/>
      <c r="FM380" s="14"/>
      <c r="FN380" s="14"/>
      <c r="FO380" s="14"/>
      <c r="FP380" s="14"/>
      <c r="FQ380" s="14"/>
      <c r="FR380" s="14"/>
      <c r="FS380" s="14"/>
      <c r="FT380" s="14"/>
      <c r="FU380" s="14"/>
      <c r="FV380" s="14"/>
      <c r="FW380" s="14"/>
      <c r="FX380" s="14"/>
      <c r="FY380" s="14"/>
      <c r="FZ380" s="14"/>
      <c r="GA380" s="14"/>
      <c r="GB380" s="14"/>
      <c r="GC380" s="14"/>
      <c r="GD380" s="14"/>
      <c r="GE380" s="14"/>
      <c r="GF380" s="14"/>
      <c r="GG380" s="14"/>
      <c r="GH380" s="14"/>
      <c r="GI380" s="14"/>
      <c r="GJ380" s="14"/>
      <c r="GK380" s="14"/>
      <c r="GL380" s="14"/>
      <c r="GM380" s="14"/>
      <c r="GN380" s="18"/>
      <c r="GO380" s="32"/>
      <c r="GP380" s="32"/>
      <c r="GQ380" s="32"/>
      <c r="GR380" s="32"/>
      <c r="GS380" s="32"/>
      <c r="GT380" s="32"/>
      <c r="GU380" s="32"/>
      <c r="GV380" s="32"/>
      <c r="GW380" s="32"/>
      <c r="GX380" s="32"/>
      <c r="GY380" s="32"/>
      <c r="GZ380" s="32"/>
      <c r="HA380" s="32"/>
      <c r="HB380" s="32"/>
      <c r="HC380" s="32"/>
      <c r="HD380" s="32"/>
      <c r="HE380" s="32"/>
      <c r="HF380" s="32"/>
      <c r="HG380" s="32"/>
      <c r="HH380" s="32"/>
      <c r="HI380" s="32"/>
      <c r="HJ380" s="32"/>
      <c r="HK380" s="32"/>
      <c r="HL380" s="32"/>
      <c r="HM380" s="32"/>
      <c r="HN380" s="32"/>
      <c r="HO380" s="32"/>
      <c r="HP380" s="32"/>
      <c r="HQ380" s="32"/>
      <c r="HR380" s="32"/>
      <c r="HS380" s="32"/>
      <c r="HT380" s="32"/>
      <c r="HU380" s="32"/>
      <c r="HV380" s="32"/>
      <c r="HW380" s="32"/>
      <c r="HX380" s="32"/>
      <c r="HY380" s="32"/>
      <c r="HZ380" s="32"/>
      <c r="IA380" s="32"/>
      <c r="IB380" s="32"/>
      <c r="IC380" s="32"/>
      <c r="ID380" s="32"/>
      <c r="IE380" s="32"/>
      <c r="IF380" s="32"/>
      <c r="IG380" s="32"/>
      <c r="IH380" s="32"/>
      <c r="II380" s="32"/>
      <c r="IJ380" s="32"/>
      <c r="IK380" s="32"/>
      <c r="IL380" s="32"/>
      <c r="IM380" s="32"/>
      <c r="IN380" s="32"/>
      <c r="IO380" s="32"/>
      <c r="IP380" s="32"/>
      <c r="IQ380" s="32"/>
      <c r="IR380" s="32"/>
      <c r="IS380" s="32"/>
      <c r="IT380" s="32"/>
      <c r="IU380" s="32"/>
      <c r="IV380" s="32"/>
      <c r="IW380" s="32"/>
      <c r="IX380" s="32"/>
      <c r="IY380" s="32"/>
      <c r="IZ380" s="32"/>
      <c r="JA380" s="32"/>
      <c r="JB380" s="32"/>
      <c r="JC380" s="32"/>
      <c r="JD380" s="32"/>
      <c r="JE380" s="32"/>
      <c r="JF380" s="32"/>
      <c r="JG380" s="32"/>
      <c r="JH380" s="32"/>
      <c r="JI380" s="32"/>
      <c r="JJ380" s="32"/>
      <c r="JK380" s="32"/>
      <c r="JL380" s="32"/>
      <c r="JM380" s="32"/>
      <c r="JN380" s="32"/>
      <c r="JO380" s="32"/>
      <c r="JP380" s="32"/>
      <c r="JQ380" s="32"/>
      <c r="JR380" s="32"/>
      <c r="JS380" s="34"/>
      <c r="JT380" s="2"/>
    </row>
    <row r="381" spans="1:280" x14ac:dyDescent="0.25">
      <c r="A381" s="13"/>
      <c r="B381" s="13"/>
      <c r="C381" s="18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21"/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26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5"/>
      <c r="BF381" s="15"/>
      <c r="BG381" s="15"/>
      <c r="BH381" s="15"/>
      <c r="BI381" s="15"/>
      <c r="BJ381" s="15"/>
      <c r="BK381" s="15"/>
      <c r="BL381" s="15"/>
      <c r="BM381" s="15"/>
      <c r="BN381" s="15"/>
      <c r="BO381" s="15"/>
      <c r="BP381" s="15"/>
      <c r="BQ381" s="15"/>
      <c r="BR381" s="15"/>
      <c r="BS381" s="15"/>
      <c r="BT381" s="15"/>
      <c r="BU381" s="15"/>
      <c r="BV381" s="15"/>
      <c r="BW381" s="15"/>
      <c r="BX381" s="15"/>
      <c r="BY381" s="15"/>
      <c r="BZ381" s="15"/>
      <c r="CA381" s="15"/>
      <c r="CB381" s="15"/>
      <c r="CC381" s="15"/>
      <c r="CD381" s="15"/>
      <c r="CE381" s="15"/>
      <c r="CF381" s="15"/>
      <c r="CG381" s="15"/>
      <c r="CH381" s="15"/>
      <c r="CI381" s="15"/>
      <c r="CJ381" s="15"/>
      <c r="CK381" s="15"/>
      <c r="CL381" s="15"/>
      <c r="CM381" s="15"/>
      <c r="CN381" s="15"/>
      <c r="CO381" s="15"/>
      <c r="CP381" s="15"/>
      <c r="CQ381" s="15"/>
      <c r="CR381" s="15"/>
      <c r="CS381" s="15"/>
      <c r="CT381" s="15"/>
      <c r="CU381" s="15"/>
      <c r="CV381" s="15"/>
      <c r="CW381" s="15"/>
      <c r="CX381" s="15"/>
      <c r="CY381" s="15"/>
      <c r="CZ381" s="15"/>
      <c r="DA381" s="15"/>
      <c r="DB381" s="15"/>
      <c r="DC381" s="15"/>
      <c r="DD381" s="15"/>
      <c r="DE381" s="15"/>
      <c r="DF381" s="15"/>
      <c r="DG381" s="15"/>
      <c r="DH381" s="15"/>
      <c r="DI381" s="18"/>
      <c r="DJ381" s="14"/>
      <c r="DK381" s="14"/>
      <c r="DL381" s="14"/>
      <c r="DM381" s="14"/>
      <c r="DN381" s="14"/>
      <c r="DO381" s="14"/>
      <c r="DP381" s="14"/>
      <c r="DQ381" s="14"/>
      <c r="DR381" s="14"/>
      <c r="DS381" s="14"/>
      <c r="DT381" s="14"/>
      <c r="DU381" s="14"/>
      <c r="DV381" s="14"/>
      <c r="DW381" s="14"/>
      <c r="DX381" s="14"/>
      <c r="DY381" s="14"/>
      <c r="DZ381" s="14"/>
      <c r="EA381" s="14"/>
      <c r="EB381" s="14"/>
      <c r="EC381" s="14"/>
      <c r="ED381" s="14"/>
      <c r="EE381" s="14"/>
      <c r="EF381" s="14"/>
      <c r="EG381" s="14"/>
      <c r="EH381" s="14"/>
      <c r="EI381" s="14"/>
      <c r="EJ381" s="14"/>
      <c r="EK381" s="14"/>
      <c r="EL381" s="14"/>
      <c r="EM381" s="14"/>
      <c r="EN381" s="14"/>
      <c r="EO381" s="14"/>
      <c r="EP381" s="14"/>
      <c r="EQ381" s="14"/>
      <c r="ER381" s="14"/>
      <c r="ES381" s="14"/>
      <c r="ET381" s="14"/>
      <c r="EU381" s="14"/>
      <c r="EV381" s="14"/>
      <c r="EW381" s="14"/>
      <c r="EX381" s="14"/>
      <c r="EY381" s="14"/>
      <c r="EZ381" s="14"/>
      <c r="FA381" s="14"/>
      <c r="FB381" s="14"/>
      <c r="FC381" s="14"/>
      <c r="FD381" s="14"/>
      <c r="FE381" s="14"/>
      <c r="FF381" s="14"/>
      <c r="FG381" s="14"/>
      <c r="FH381" s="14"/>
      <c r="FI381" s="14"/>
      <c r="FJ381" s="14"/>
      <c r="FK381" s="14"/>
      <c r="FL381" s="14"/>
      <c r="FM381" s="14"/>
      <c r="FN381" s="14"/>
      <c r="FO381" s="14"/>
      <c r="FP381" s="14"/>
      <c r="FQ381" s="14"/>
      <c r="FR381" s="14"/>
      <c r="FS381" s="14"/>
      <c r="FT381" s="14"/>
      <c r="FU381" s="14"/>
      <c r="FV381" s="14"/>
      <c r="FW381" s="14"/>
      <c r="FX381" s="14"/>
      <c r="FY381" s="14"/>
      <c r="FZ381" s="14"/>
      <c r="GA381" s="14"/>
      <c r="GB381" s="14"/>
      <c r="GC381" s="14"/>
      <c r="GD381" s="14"/>
      <c r="GE381" s="14"/>
      <c r="GF381" s="14"/>
      <c r="GG381" s="14"/>
      <c r="GH381" s="14"/>
      <c r="GI381" s="14"/>
      <c r="GJ381" s="14"/>
      <c r="GK381" s="14"/>
      <c r="GL381" s="14"/>
      <c r="GM381" s="14"/>
      <c r="GN381" s="18"/>
      <c r="GO381" s="32"/>
      <c r="GP381" s="32"/>
      <c r="GQ381" s="32"/>
      <c r="GR381" s="32"/>
      <c r="GS381" s="32"/>
      <c r="GT381" s="32"/>
      <c r="GU381" s="32"/>
      <c r="GV381" s="32"/>
      <c r="GW381" s="32"/>
      <c r="GX381" s="32"/>
      <c r="GY381" s="32"/>
      <c r="GZ381" s="32"/>
      <c r="HA381" s="32"/>
      <c r="HB381" s="32"/>
      <c r="HC381" s="32"/>
      <c r="HD381" s="32"/>
      <c r="HE381" s="32"/>
      <c r="HF381" s="32"/>
      <c r="HG381" s="32"/>
      <c r="HH381" s="32"/>
      <c r="HI381" s="32"/>
      <c r="HJ381" s="32"/>
      <c r="HK381" s="32"/>
      <c r="HL381" s="32"/>
      <c r="HM381" s="32"/>
      <c r="HN381" s="32"/>
      <c r="HO381" s="32"/>
      <c r="HP381" s="32"/>
      <c r="HQ381" s="32"/>
      <c r="HR381" s="32"/>
      <c r="HS381" s="32"/>
      <c r="HT381" s="32"/>
      <c r="HU381" s="32"/>
      <c r="HV381" s="32"/>
      <c r="HW381" s="32"/>
      <c r="HX381" s="32"/>
      <c r="HY381" s="32"/>
      <c r="HZ381" s="32"/>
      <c r="IA381" s="32"/>
      <c r="IB381" s="32"/>
      <c r="IC381" s="32"/>
      <c r="ID381" s="32"/>
      <c r="IE381" s="32"/>
      <c r="IF381" s="32"/>
      <c r="IG381" s="32"/>
      <c r="IH381" s="32"/>
      <c r="II381" s="32"/>
      <c r="IJ381" s="32"/>
      <c r="IK381" s="32"/>
      <c r="IL381" s="32"/>
      <c r="IM381" s="32"/>
      <c r="IN381" s="32"/>
      <c r="IO381" s="32"/>
      <c r="IP381" s="32"/>
      <c r="IQ381" s="32"/>
      <c r="IR381" s="32"/>
      <c r="IS381" s="32"/>
      <c r="IT381" s="32"/>
      <c r="IU381" s="32"/>
      <c r="IV381" s="32"/>
      <c r="IW381" s="32"/>
      <c r="IX381" s="32"/>
      <c r="IY381" s="32"/>
      <c r="IZ381" s="32"/>
      <c r="JA381" s="32"/>
      <c r="JB381" s="32"/>
      <c r="JC381" s="32"/>
      <c r="JD381" s="32"/>
      <c r="JE381" s="32"/>
      <c r="JF381" s="32"/>
      <c r="JG381" s="32"/>
      <c r="JH381" s="32"/>
      <c r="JI381" s="32"/>
      <c r="JJ381" s="32"/>
      <c r="JK381" s="32"/>
      <c r="JL381" s="32"/>
      <c r="JM381" s="32"/>
      <c r="JN381" s="32"/>
      <c r="JO381" s="32"/>
      <c r="JP381" s="32"/>
      <c r="JQ381" s="32"/>
      <c r="JR381" s="32"/>
      <c r="JS381" s="34"/>
      <c r="JT381" s="2"/>
    </row>
    <row r="382" spans="1:280" x14ac:dyDescent="0.25">
      <c r="A382" s="13"/>
      <c r="B382" s="13"/>
      <c r="C382" s="18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21"/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26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5"/>
      <c r="BF382" s="15"/>
      <c r="BG382" s="15"/>
      <c r="BH382" s="15"/>
      <c r="BI382" s="15"/>
      <c r="BJ382" s="15"/>
      <c r="BK382" s="15"/>
      <c r="BL382" s="15"/>
      <c r="BM382" s="15"/>
      <c r="BN382" s="15"/>
      <c r="BO382" s="15"/>
      <c r="BP382" s="15"/>
      <c r="BQ382" s="15"/>
      <c r="BR382" s="15"/>
      <c r="BS382" s="15"/>
      <c r="BT382" s="15"/>
      <c r="BU382" s="15"/>
      <c r="BV382" s="15"/>
      <c r="BW382" s="15"/>
      <c r="BX382" s="15"/>
      <c r="BY382" s="15"/>
      <c r="BZ382" s="15"/>
      <c r="CA382" s="15"/>
      <c r="CB382" s="15"/>
      <c r="CC382" s="15"/>
      <c r="CD382" s="15"/>
      <c r="CE382" s="15"/>
      <c r="CF382" s="15"/>
      <c r="CG382" s="15"/>
      <c r="CH382" s="15"/>
      <c r="CI382" s="15"/>
      <c r="CJ382" s="15"/>
      <c r="CK382" s="15"/>
      <c r="CL382" s="15"/>
      <c r="CM382" s="15"/>
      <c r="CN382" s="15"/>
      <c r="CO382" s="15"/>
      <c r="CP382" s="15"/>
      <c r="CQ382" s="15"/>
      <c r="CR382" s="15"/>
      <c r="CS382" s="15"/>
      <c r="CT382" s="15"/>
      <c r="CU382" s="15"/>
      <c r="CV382" s="15"/>
      <c r="CW382" s="15"/>
      <c r="CX382" s="15"/>
      <c r="CY382" s="15"/>
      <c r="CZ382" s="15"/>
      <c r="DA382" s="15"/>
      <c r="DB382" s="15"/>
      <c r="DC382" s="15"/>
      <c r="DD382" s="15"/>
      <c r="DE382" s="15"/>
      <c r="DF382" s="15"/>
      <c r="DG382" s="15"/>
      <c r="DH382" s="15"/>
      <c r="DI382" s="18"/>
      <c r="DJ382" s="14"/>
      <c r="DK382" s="14"/>
      <c r="DL382" s="14"/>
      <c r="DM382" s="14"/>
      <c r="DN382" s="14"/>
      <c r="DO382" s="14"/>
      <c r="DP382" s="14"/>
      <c r="DQ382" s="14"/>
      <c r="DR382" s="14"/>
      <c r="DS382" s="14"/>
      <c r="DT382" s="14"/>
      <c r="DU382" s="14"/>
      <c r="DV382" s="14"/>
      <c r="DW382" s="14"/>
      <c r="DX382" s="14"/>
      <c r="DY382" s="14"/>
      <c r="DZ382" s="14"/>
      <c r="EA382" s="14"/>
      <c r="EB382" s="14"/>
      <c r="EC382" s="14"/>
      <c r="ED382" s="14"/>
      <c r="EE382" s="14"/>
      <c r="EF382" s="14"/>
      <c r="EG382" s="14"/>
      <c r="EH382" s="14"/>
      <c r="EI382" s="14"/>
      <c r="EJ382" s="14"/>
      <c r="EK382" s="14"/>
      <c r="EL382" s="14"/>
      <c r="EM382" s="14"/>
      <c r="EN382" s="14"/>
      <c r="EO382" s="14"/>
      <c r="EP382" s="14"/>
      <c r="EQ382" s="14"/>
      <c r="ER382" s="14"/>
      <c r="ES382" s="14"/>
      <c r="ET382" s="14"/>
      <c r="EU382" s="14"/>
      <c r="EV382" s="14"/>
      <c r="EW382" s="14"/>
      <c r="EX382" s="14"/>
      <c r="EY382" s="14"/>
      <c r="EZ382" s="14"/>
      <c r="FA382" s="14"/>
      <c r="FB382" s="14"/>
      <c r="FC382" s="14"/>
      <c r="FD382" s="14"/>
      <c r="FE382" s="14"/>
      <c r="FF382" s="14"/>
      <c r="FG382" s="14"/>
      <c r="FH382" s="14"/>
      <c r="FI382" s="14"/>
      <c r="FJ382" s="14"/>
      <c r="FK382" s="14"/>
      <c r="FL382" s="14"/>
      <c r="FM382" s="14"/>
      <c r="FN382" s="14"/>
      <c r="FO382" s="14"/>
      <c r="FP382" s="14"/>
      <c r="FQ382" s="14"/>
      <c r="FR382" s="14"/>
      <c r="FS382" s="14"/>
      <c r="FT382" s="14"/>
      <c r="FU382" s="14"/>
      <c r="FV382" s="14"/>
      <c r="FW382" s="14"/>
      <c r="FX382" s="14"/>
      <c r="FY382" s="14"/>
      <c r="FZ382" s="14"/>
      <c r="GA382" s="14"/>
      <c r="GB382" s="14"/>
      <c r="GC382" s="14"/>
      <c r="GD382" s="14"/>
      <c r="GE382" s="14"/>
      <c r="GF382" s="14"/>
      <c r="GG382" s="14"/>
      <c r="GH382" s="14"/>
      <c r="GI382" s="14"/>
      <c r="GJ382" s="14"/>
      <c r="GK382" s="14"/>
      <c r="GL382" s="14"/>
      <c r="GM382" s="14"/>
      <c r="GN382" s="18"/>
      <c r="GO382" s="32"/>
      <c r="GP382" s="32"/>
      <c r="GQ382" s="32"/>
      <c r="GR382" s="32"/>
      <c r="GS382" s="32"/>
      <c r="GT382" s="32"/>
      <c r="GU382" s="32"/>
      <c r="GV382" s="32"/>
      <c r="GW382" s="32"/>
      <c r="GX382" s="32"/>
      <c r="GY382" s="32"/>
      <c r="GZ382" s="32"/>
      <c r="HA382" s="32"/>
      <c r="HB382" s="32"/>
      <c r="HC382" s="32"/>
      <c r="HD382" s="32"/>
      <c r="HE382" s="32"/>
      <c r="HF382" s="32"/>
      <c r="HG382" s="32"/>
      <c r="HH382" s="32"/>
      <c r="HI382" s="32"/>
      <c r="HJ382" s="32"/>
      <c r="HK382" s="32"/>
      <c r="HL382" s="32"/>
      <c r="HM382" s="32"/>
      <c r="HN382" s="32"/>
      <c r="HO382" s="32"/>
      <c r="HP382" s="32"/>
      <c r="HQ382" s="32"/>
      <c r="HR382" s="32"/>
      <c r="HS382" s="32"/>
      <c r="HT382" s="32"/>
      <c r="HU382" s="32"/>
      <c r="HV382" s="32"/>
      <c r="HW382" s="32"/>
      <c r="HX382" s="32"/>
      <c r="HY382" s="32"/>
      <c r="HZ382" s="32"/>
      <c r="IA382" s="32"/>
      <c r="IB382" s="32"/>
      <c r="IC382" s="32"/>
      <c r="ID382" s="32"/>
      <c r="IE382" s="32"/>
      <c r="IF382" s="32"/>
      <c r="IG382" s="32"/>
      <c r="IH382" s="32"/>
      <c r="II382" s="32"/>
      <c r="IJ382" s="32"/>
      <c r="IK382" s="32"/>
      <c r="IL382" s="32"/>
      <c r="IM382" s="32"/>
      <c r="IN382" s="32"/>
      <c r="IO382" s="32"/>
      <c r="IP382" s="32"/>
      <c r="IQ382" s="32"/>
      <c r="IR382" s="32"/>
      <c r="IS382" s="32"/>
      <c r="IT382" s="32"/>
      <c r="IU382" s="32"/>
      <c r="IV382" s="32"/>
      <c r="IW382" s="32"/>
      <c r="IX382" s="32"/>
      <c r="IY382" s="32"/>
      <c r="IZ382" s="32"/>
      <c r="JA382" s="32"/>
      <c r="JB382" s="32"/>
      <c r="JC382" s="32"/>
      <c r="JD382" s="32"/>
      <c r="JE382" s="32"/>
      <c r="JF382" s="32"/>
      <c r="JG382" s="32"/>
      <c r="JH382" s="32"/>
      <c r="JI382" s="32"/>
      <c r="JJ382" s="32"/>
      <c r="JK382" s="32"/>
      <c r="JL382" s="32"/>
      <c r="JM382" s="32"/>
      <c r="JN382" s="32"/>
      <c r="JO382" s="32"/>
      <c r="JP382" s="32"/>
      <c r="JQ382" s="32"/>
      <c r="JR382" s="32"/>
      <c r="JS382" s="34"/>
      <c r="JT382" s="2"/>
    </row>
    <row r="383" spans="1:280" x14ac:dyDescent="0.25">
      <c r="A383" s="13"/>
      <c r="B383" s="13"/>
      <c r="C383" s="18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21"/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26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5"/>
      <c r="BF383" s="15"/>
      <c r="BG383" s="15"/>
      <c r="BH383" s="15"/>
      <c r="BI383" s="15"/>
      <c r="BJ383" s="15"/>
      <c r="BK383" s="15"/>
      <c r="BL383" s="15"/>
      <c r="BM383" s="15"/>
      <c r="BN383" s="15"/>
      <c r="BO383" s="15"/>
      <c r="BP383" s="15"/>
      <c r="BQ383" s="15"/>
      <c r="BR383" s="15"/>
      <c r="BS383" s="15"/>
      <c r="BT383" s="15"/>
      <c r="BU383" s="15"/>
      <c r="BV383" s="15"/>
      <c r="BW383" s="15"/>
      <c r="BX383" s="15"/>
      <c r="BY383" s="15"/>
      <c r="BZ383" s="15"/>
      <c r="CA383" s="15"/>
      <c r="CB383" s="15"/>
      <c r="CC383" s="15"/>
      <c r="CD383" s="15"/>
      <c r="CE383" s="15"/>
      <c r="CF383" s="15"/>
      <c r="CG383" s="15"/>
      <c r="CH383" s="15"/>
      <c r="CI383" s="15"/>
      <c r="CJ383" s="15"/>
      <c r="CK383" s="15"/>
      <c r="CL383" s="15"/>
      <c r="CM383" s="15"/>
      <c r="CN383" s="15"/>
      <c r="CO383" s="15"/>
      <c r="CP383" s="15"/>
      <c r="CQ383" s="15"/>
      <c r="CR383" s="15"/>
      <c r="CS383" s="15"/>
      <c r="CT383" s="15"/>
      <c r="CU383" s="15"/>
      <c r="CV383" s="15"/>
      <c r="CW383" s="15"/>
      <c r="CX383" s="15"/>
      <c r="CY383" s="15"/>
      <c r="CZ383" s="15"/>
      <c r="DA383" s="15"/>
      <c r="DB383" s="15"/>
      <c r="DC383" s="15"/>
      <c r="DD383" s="15"/>
      <c r="DE383" s="15"/>
      <c r="DF383" s="15"/>
      <c r="DG383" s="15"/>
      <c r="DH383" s="15"/>
      <c r="DI383" s="18"/>
      <c r="DJ383" s="14"/>
      <c r="DK383" s="14"/>
      <c r="DL383" s="14"/>
      <c r="DM383" s="14"/>
      <c r="DN383" s="14"/>
      <c r="DO383" s="14"/>
      <c r="DP383" s="14"/>
      <c r="DQ383" s="14"/>
      <c r="DR383" s="14"/>
      <c r="DS383" s="14"/>
      <c r="DT383" s="14"/>
      <c r="DU383" s="14"/>
      <c r="DV383" s="14"/>
      <c r="DW383" s="14"/>
      <c r="DX383" s="14"/>
      <c r="DY383" s="14"/>
      <c r="DZ383" s="14"/>
      <c r="EA383" s="14"/>
      <c r="EB383" s="14"/>
      <c r="EC383" s="14"/>
      <c r="ED383" s="14"/>
      <c r="EE383" s="14"/>
      <c r="EF383" s="14"/>
      <c r="EG383" s="14"/>
      <c r="EH383" s="14"/>
      <c r="EI383" s="14"/>
      <c r="EJ383" s="14"/>
      <c r="EK383" s="14"/>
      <c r="EL383" s="14"/>
      <c r="EM383" s="14"/>
      <c r="EN383" s="14"/>
      <c r="EO383" s="14"/>
      <c r="EP383" s="14"/>
      <c r="EQ383" s="14"/>
      <c r="ER383" s="14"/>
      <c r="ES383" s="14"/>
      <c r="ET383" s="14"/>
      <c r="EU383" s="14"/>
      <c r="EV383" s="14"/>
      <c r="EW383" s="14"/>
      <c r="EX383" s="14"/>
      <c r="EY383" s="14"/>
      <c r="EZ383" s="14"/>
      <c r="FA383" s="14"/>
      <c r="FB383" s="14"/>
      <c r="FC383" s="14"/>
      <c r="FD383" s="14"/>
      <c r="FE383" s="14"/>
      <c r="FF383" s="14"/>
      <c r="FG383" s="14"/>
      <c r="FH383" s="14"/>
      <c r="FI383" s="14"/>
      <c r="FJ383" s="14"/>
      <c r="FK383" s="14"/>
      <c r="FL383" s="14"/>
      <c r="FM383" s="14"/>
      <c r="FN383" s="14"/>
      <c r="FO383" s="14"/>
      <c r="FP383" s="14"/>
      <c r="FQ383" s="14"/>
      <c r="FR383" s="14"/>
      <c r="FS383" s="14"/>
      <c r="FT383" s="14"/>
      <c r="FU383" s="14"/>
      <c r="FV383" s="14"/>
      <c r="FW383" s="14"/>
      <c r="FX383" s="14"/>
      <c r="FY383" s="14"/>
      <c r="FZ383" s="14"/>
      <c r="GA383" s="14"/>
      <c r="GB383" s="14"/>
      <c r="GC383" s="14"/>
      <c r="GD383" s="14"/>
      <c r="GE383" s="14"/>
      <c r="GF383" s="14"/>
      <c r="GG383" s="14"/>
      <c r="GH383" s="14"/>
      <c r="GI383" s="14"/>
      <c r="GJ383" s="14"/>
      <c r="GK383" s="14"/>
      <c r="GL383" s="14"/>
      <c r="GM383" s="14"/>
      <c r="GN383" s="18"/>
      <c r="GO383" s="32"/>
      <c r="GP383" s="32"/>
      <c r="GQ383" s="32"/>
      <c r="GR383" s="32"/>
      <c r="GS383" s="32"/>
      <c r="GT383" s="32"/>
      <c r="GU383" s="32"/>
      <c r="GV383" s="32"/>
      <c r="GW383" s="32"/>
      <c r="GX383" s="32"/>
      <c r="GY383" s="32"/>
      <c r="GZ383" s="32"/>
      <c r="HA383" s="32"/>
      <c r="HB383" s="32"/>
      <c r="HC383" s="32"/>
      <c r="HD383" s="32"/>
      <c r="HE383" s="32"/>
      <c r="HF383" s="32"/>
      <c r="HG383" s="32"/>
      <c r="HH383" s="32"/>
      <c r="HI383" s="32"/>
      <c r="HJ383" s="32"/>
      <c r="HK383" s="32"/>
      <c r="HL383" s="32"/>
      <c r="HM383" s="32"/>
      <c r="HN383" s="32"/>
      <c r="HO383" s="32"/>
      <c r="HP383" s="32"/>
      <c r="HQ383" s="32"/>
      <c r="HR383" s="32"/>
      <c r="HS383" s="32"/>
      <c r="HT383" s="32"/>
      <c r="HU383" s="32"/>
      <c r="HV383" s="32"/>
      <c r="HW383" s="32"/>
      <c r="HX383" s="32"/>
      <c r="HY383" s="32"/>
      <c r="HZ383" s="32"/>
      <c r="IA383" s="32"/>
      <c r="IB383" s="32"/>
      <c r="IC383" s="32"/>
      <c r="ID383" s="32"/>
      <c r="IE383" s="32"/>
      <c r="IF383" s="32"/>
      <c r="IG383" s="32"/>
      <c r="IH383" s="32"/>
      <c r="II383" s="32"/>
      <c r="IJ383" s="32"/>
      <c r="IK383" s="32"/>
      <c r="IL383" s="32"/>
      <c r="IM383" s="32"/>
      <c r="IN383" s="32"/>
      <c r="IO383" s="32"/>
      <c r="IP383" s="32"/>
      <c r="IQ383" s="32"/>
      <c r="IR383" s="32"/>
      <c r="IS383" s="32"/>
      <c r="IT383" s="32"/>
      <c r="IU383" s="32"/>
      <c r="IV383" s="32"/>
      <c r="IW383" s="32"/>
      <c r="IX383" s="32"/>
      <c r="IY383" s="32"/>
      <c r="IZ383" s="32"/>
      <c r="JA383" s="32"/>
      <c r="JB383" s="32"/>
      <c r="JC383" s="32"/>
      <c r="JD383" s="32"/>
      <c r="JE383" s="32"/>
      <c r="JF383" s="32"/>
      <c r="JG383" s="32"/>
      <c r="JH383" s="32"/>
      <c r="JI383" s="32"/>
      <c r="JJ383" s="32"/>
      <c r="JK383" s="32"/>
      <c r="JL383" s="32"/>
      <c r="JM383" s="32"/>
      <c r="JN383" s="32"/>
      <c r="JO383" s="32"/>
      <c r="JP383" s="32"/>
      <c r="JQ383" s="32"/>
      <c r="JR383" s="32"/>
      <c r="JS383" s="34"/>
      <c r="JT383" s="2"/>
    </row>
    <row r="384" spans="1:280" x14ac:dyDescent="0.25">
      <c r="A384" s="13"/>
      <c r="B384" s="13"/>
      <c r="C384" s="18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21"/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26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5"/>
      <c r="BF384" s="15"/>
      <c r="BG384" s="15"/>
      <c r="BH384" s="15"/>
      <c r="BI384" s="15"/>
      <c r="BJ384" s="15"/>
      <c r="BK384" s="15"/>
      <c r="BL384" s="15"/>
      <c r="BM384" s="15"/>
      <c r="BN384" s="15"/>
      <c r="BO384" s="15"/>
      <c r="BP384" s="15"/>
      <c r="BQ384" s="15"/>
      <c r="BR384" s="15"/>
      <c r="BS384" s="15"/>
      <c r="BT384" s="15"/>
      <c r="BU384" s="15"/>
      <c r="BV384" s="15"/>
      <c r="BW384" s="15"/>
      <c r="BX384" s="15"/>
      <c r="BY384" s="15"/>
      <c r="BZ384" s="15"/>
      <c r="CA384" s="15"/>
      <c r="CB384" s="15"/>
      <c r="CC384" s="15"/>
      <c r="CD384" s="15"/>
      <c r="CE384" s="15"/>
      <c r="CF384" s="15"/>
      <c r="CG384" s="15"/>
      <c r="CH384" s="15"/>
      <c r="CI384" s="15"/>
      <c r="CJ384" s="15"/>
      <c r="CK384" s="15"/>
      <c r="CL384" s="15"/>
      <c r="CM384" s="15"/>
      <c r="CN384" s="15"/>
      <c r="CO384" s="15"/>
      <c r="CP384" s="15"/>
      <c r="CQ384" s="15"/>
      <c r="CR384" s="15"/>
      <c r="CS384" s="15"/>
      <c r="CT384" s="15"/>
      <c r="CU384" s="15"/>
      <c r="CV384" s="15"/>
      <c r="CW384" s="15"/>
      <c r="CX384" s="15"/>
      <c r="CY384" s="15"/>
      <c r="CZ384" s="15"/>
      <c r="DA384" s="15"/>
      <c r="DB384" s="15"/>
      <c r="DC384" s="15"/>
      <c r="DD384" s="15"/>
      <c r="DE384" s="15"/>
      <c r="DF384" s="15"/>
      <c r="DG384" s="15"/>
      <c r="DH384" s="15"/>
      <c r="DI384" s="18"/>
      <c r="DJ384" s="14"/>
      <c r="DK384" s="14"/>
      <c r="DL384" s="14"/>
      <c r="DM384" s="14"/>
      <c r="DN384" s="14"/>
      <c r="DO384" s="14"/>
      <c r="DP384" s="14"/>
      <c r="DQ384" s="14"/>
      <c r="DR384" s="14"/>
      <c r="DS384" s="14"/>
      <c r="DT384" s="14"/>
      <c r="DU384" s="14"/>
      <c r="DV384" s="14"/>
      <c r="DW384" s="14"/>
      <c r="DX384" s="14"/>
      <c r="DY384" s="14"/>
      <c r="DZ384" s="14"/>
      <c r="EA384" s="14"/>
      <c r="EB384" s="14"/>
      <c r="EC384" s="14"/>
      <c r="ED384" s="14"/>
      <c r="EE384" s="14"/>
      <c r="EF384" s="14"/>
      <c r="EG384" s="14"/>
      <c r="EH384" s="14"/>
      <c r="EI384" s="14"/>
      <c r="EJ384" s="14"/>
      <c r="EK384" s="14"/>
      <c r="EL384" s="14"/>
      <c r="EM384" s="14"/>
      <c r="EN384" s="14"/>
      <c r="EO384" s="14"/>
      <c r="EP384" s="14"/>
      <c r="EQ384" s="14"/>
      <c r="ER384" s="14"/>
      <c r="ES384" s="14"/>
      <c r="ET384" s="14"/>
      <c r="EU384" s="14"/>
      <c r="EV384" s="14"/>
      <c r="EW384" s="14"/>
      <c r="EX384" s="14"/>
      <c r="EY384" s="14"/>
      <c r="EZ384" s="14"/>
      <c r="FA384" s="14"/>
      <c r="FB384" s="14"/>
      <c r="FC384" s="14"/>
      <c r="FD384" s="14"/>
      <c r="FE384" s="14"/>
      <c r="FF384" s="14"/>
      <c r="FG384" s="14"/>
      <c r="FH384" s="14"/>
      <c r="FI384" s="14"/>
      <c r="FJ384" s="14"/>
      <c r="FK384" s="14"/>
      <c r="FL384" s="14"/>
      <c r="FM384" s="14"/>
      <c r="FN384" s="14"/>
      <c r="FO384" s="14"/>
      <c r="FP384" s="14"/>
      <c r="FQ384" s="14"/>
      <c r="FR384" s="14"/>
      <c r="FS384" s="14"/>
      <c r="FT384" s="14"/>
      <c r="FU384" s="14"/>
      <c r="FV384" s="14"/>
      <c r="FW384" s="14"/>
      <c r="FX384" s="14"/>
      <c r="FY384" s="14"/>
      <c r="FZ384" s="14"/>
      <c r="GA384" s="14"/>
      <c r="GB384" s="14"/>
      <c r="GC384" s="14"/>
      <c r="GD384" s="14"/>
      <c r="GE384" s="14"/>
      <c r="GF384" s="14"/>
      <c r="GG384" s="14"/>
      <c r="GH384" s="14"/>
      <c r="GI384" s="14"/>
      <c r="GJ384" s="14"/>
      <c r="GK384" s="14"/>
      <c r="GL384" s="14"/>
      <c r="GM384" s="14"/>
      <c r="GN384" s="18"/>
      <c r="GO384" s="32"/>
      <c r="GP384" s="32"/>
      <c r="GQ384" s="32"/>
      <c r="GR384" s="32"/>
      <c r="GS384" s="32"/>
      <c r="GT384" s="32"/>
      <c r="GU384" s="32"/>
      <c r="GV384" s="32"/>
      <c r="GW384" s="32"/>
      <c r="GX384" s="32"/>
      <c r="GY384" s="32"/>
      <c r="GZ384" s="32"/>
      <c r="HA384" s="32"/>
      <c r="HB384" s="32"/>
      <c r="HC384" s="32"/>
      <c r="HD384" s="32"/>
      <c r="HE384" s="32"/>
      <c r="HF384" s="32"/>
      <c r="HG384" s="32"/>
      <c r="HH384" s="32"/>
      <c r="HI384" s="32"/>
      <c r="HJ384" s="32"/>
      <c r="HK384" s="32"/>
      <c r="HL384" s="32"/>
      <c r="HM384" s="32"/>
      <c r="HN384" s="32"/>
      <c r="HO384" s="32"/>
      <c r="HP384" s="32"/>
      <c r="HQ384" s="32"/>
      <c r="HR384" s="32"/>
      <c r="HS384" s="32"/>
      <c r="HT384" s="32"/>
      <c r="HU384" s="32"/>
      <c r="HV384" s="32"/>
      <c r="HW384" s="32"/>
      <c r="HX384" s="32"/>
      <c r="HY384" s="32"/>
      <c r="HZ384" s="32"/>
      <c r="IA384" s="32"/>
      <c r="IB384" s="32"/>
      <c r="IC384" s="32"/>
      <c r="ID384" s="32"/>
      <c r="IE384" s="32"/>
      <c r="IF384" s="32"/>
      <c r="IG384" s="32"/>
      <c r="IH384" s="32"/>
      <c r="II384" s="32"/>
      <c r="IJ384" s="32"/>
      <c r="IK384" s="32"/>
      <c r="IL384" s="32"/>
      <c r="IM384" s="32"/>
      <c r="IN384" s="32"/>
      <c r="IO384" s="32"/>
      <c r="IP384" s="32"/>
      <c r="IQ384" s="32"/>
      <c r="IR384" s="32"/>
      <c r="IS384" s="32"/>
      <c r="IT384" s="32"/>
      <c r="IU384" s="32"/>
      <c r="IV384" s="32"/>
      <c r="IW384" s="32"/>
      <c r="IX384" s="32"/>
      <c r="IY384" s="32"/>
      <c r="IZ384" s="32"/>
      <c r="JA384" s="32"/>
      <c r="JB384" s="32"/>
      <c r="JC384" s="32"/>
      <c r="JD384" s="32"/>
      <c r="JE384" s="32"/>
      <c r="JF384" s="32"/>
      <c r="JG384" s="32"/>
      <c r="JH384" s="32"/>
      <c r="JI384" s="32"/>
      <c r="JJ384" s="32"/>
      <c r="JK384" s="32"/>
      <c r="JL384" s="32"/>
      <c r="JM384" s="32"/>
      <c r="JN384" s="32"/>
      <c r="JO384" s="32"/>
      <c r="JP384" s="32"/>
      <c r="JQ384" s="32"/>
      <c r="JR384" s="32"/>
      <c r="JS384" s="34"/>
      <c r="JT384" s="2"/>
    </row>
    <row r="385" spans="1:280" x14ac:dyDescent="0.25">
      <c r="A385" s="13"/>
      <c r="B385" s="13"/>
      <c r="C385" s="18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21"/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26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5"/>
      <c r="BF385" s="15"/>
      <c r="BG385" s="15"/>
      <c r="BH385" s="15"/>
      <c r="BI385" s="15"/>
      <c r="BJ385" s="15"/>
      <c r="BK385" s="15"/>
      <c r="BL385" s="15"/>
      <c r="BM385" s="15"/>
      <c r="BN385" s="15"/>
      <c r="BO385" s="15"/>
      <c r="BP385" s="15"/>
      <c r="BQ385" s="15"/>
      <c r="BR385" s="15"/>
      <c r="BS385" s="15"/>
      <c r="BT385" s="15"/>
      <c r="BU385" s="15"/>
      <c r="BV385" s="15"/>
      <c r="BW385" s="15"/>
      <c r="BX385" s="15"/>
      <c r="BY385" s="15"/>
      <c r="BZ385" s="15"/>
      <c r="CA385" s="15"/>
      <c r="CB385" s="15"/>
      <c r="CC385" s="15"/>
      <c r="CD385" s="15"/>
      <c r="CE385" s="15"/>
      <c r="CF385" s="15"/>
      <c r="CG385" s="15"/>
      <c r="CH385" s="15"/>
      <c r="CI385" s="15"/>
      <c r="CJ385" s="15"/>
      <c r="CK385" s="15"/>
      <c r="CL385" s="15"/>
      <c r="CM385" s="15"/>
      <c r="CN385" s="15"/>
      <c r="CO385" s="15"/>
      <c r="CP385" s="15"/>
      <c r="CQ385" s="15"/>
      <c r="CR385" s="15"/>
      <c r="CS385" s="15"/>
      <c r="CT385" s="15"/>
      <c r="CU385" s="15"/>
      <c r="CV385" s="15"/>
      <c r="CW385" s="15"/>
      <c r="CX385" s="15"/>
      <c r="CY385" s="15"/>
      <c r="CZ385" s="15"/>
      <c r="DA385" s="15"/>
      <c r="DB385" s="15"/>
      <c r="DC385" s="15"/>
      <c r="DD385" s="15"/>
      <c r="DE385" s="15"/>
      <c r="DF385" s="15"/>
      <c r="DG385" s="15"/>
      <c r="DH385" s="15"/>
      <c r="DI385" s="18"/>
      <c r="DJ385" s="14"/>
      <c r="DK385" s="14"/>
      <c r="DL385" s="14"/>
      <c r="DM385" s="14"/>
      <c r="DN385" s="14"/>
      <c r="DO385" s="14"/>
      <c r="DP385" s="14"/>
      <c r="DQ385" s="14"/>
      <c r="DR385" s="14"/>
      <c r="DS385" s="14"/>
      <c r="DT385" s="14"/>
      <c r="DU385" s="14"/>
      <c r="DV385" s="14"/>
      <c r="DW385" s="14"/>
      <c r="DX385" s="14"/>
      <c r="DY385" s="14"/>
      <c r="DZ385" s="14"/>
      <c r="EA385" s="14"/>
      <c r="EB385" s="14"/>
      <c r="EC385" s="14"/>
      <c r="ED385" s="14"/>
      <c r="EE385" s="14"/>
      <c r="EF385" s="14"/>
      <c r="EG385" s="14"/>
      <c r="EH385" s="14"/>
      <c r="EI385" s="14"/>
      <c r="EJ385" s="14"/>
      <c r="EK385" s="14"/>
      <c r="EL385" s="14"/>
      <c r="EM385" s="14"/>
      <c r="EN385" s="14"/>
      <c r="EO385" s="14"/>
      <c r="EP385" s="14"/>
      <c r="EQ385" s="14"/>
      <c r="ER385" s="14"/>
      <c r="ES385" s="14"/>
      <c r="ET385" s="14"/>
      <c r="EU385" s="14"/>
      <c r="EV385" s="14"/>
      <c r="EW385" s="14"/>
      <c r="EX385" s="14"/>
      <c r="EY385" s="14"/>
      <c r="EZ385" s="14"/>
      <c r="FA385" s="14"/>
      <c r="FB385" s="14"/>
      <c r="FC385" s="14"/>
      <c r="FD385" s="14"/>
      <c r="FE385" s="14"/>
      <c r="FF385" s="14"/>
      <c r="FG385" s="14"/>
      <c r="FH385" s="14"/>
      <c r="FI385" s="14"/>
      <c r="FJ385" s="14"/>
      <c r="FK385" s="14"/>
      <c r="FL385" s="14"/>
      <c r="FM385" s="14"/>
      <c r="FN385" s="14"/>
      <c r="FO385" s="14"/>
      <c r="FP385" s="14"/>
      <c r="FQ385" s="14"/>
      <c r="FR385" s="14"/>
      <c r="FS385" s="14"/>
      <c r="FT385" s="14"/>
      <c r="FU385" s="14"/>
      <c r="FV385" s="14"/>
      <c r="FW385" s="14"/>
      <c r="FX385" s="14"/>
      <c r="FY385" s="14"/>
      <c r="FZ385" s="14"/>
      <c r="GA385" s="14"/>
      <c r="GB385" s="14"/>
      <c r="GC385" s="14"/>
      <c r="GD385" s="14"/>
      <c r="GE385" s="14"/>
      <c r="GF385" s="14"/>
      <c r="GG385" s="14"/>
      <c r="GH385" s="14"/>
      <c r="GI385" s="14"/>
      <c r="GJ385" s="14"/>
      <c r="GK385" s="14"/>
      <c r="GL385" s="14"/>
      <c r="GM385" s="14"/>
      <c r="GN385" s="18"/>
      <c r="GO385" s="32"/>
      <c r="GP385" s="32"/>
      <c r="GQ385" s="32"/>
      <c r="GR385" s="32"/>
      <c r="GS385" s="32"/>
      <c r="GT385" s="32"/>
      <c r="GU385" s="32"/>
      <c r="GV385" s="32"/>
      <c r="GW385" s="32"/>
      <c r="GX385" s="32"/>
      <c r="GY385" s="32"/>
      <c r="GZ385" s="32"/>
      <c r="HA385" s="32"/>
      <c r="HB385" s="32"/>
      <c r="HC385" s="32"/>
      <c r="HD385" s="32"/>
      <c r="HE385" s="32"/>
      <c r="HF385" s="32"/>
      <c r="HG385" s="32"/>
      <c r="HH385" s="32"/>
      <c r="HI385" s="32"/>
      <c r="HJ385" s="32"/>
      <c r="HK385" s="32"/>
      <c r="HL385" s="32"/>
      <c r="HM385" s="32"/>
      <c r="HN385" s="32"/>
      <c r="HO385" s="32"/>
      <c r="HP385" s="32"/>
      <c r="HQ385" s="32"/>
      <c r="HR385" s="32"/>
      <c r="HS385" s="32"/>
      <c r="HT385" s="32"/>
      <c r="HU385" s="32"/>
      <c r="HV385" s="32"/>
      <c r="HW385" s="32"/>
      <c r="HX385" s="32"/>
      <c r="HY385" s="32"/>
      <c r="HZ385" s="32"/>
      <c r="IA385" s="32"/>
      <c r="IB385" s="32"/>
      <c r="IC385" s="32"/>
      <c r="ID385" s="32"/>
      <c r="IE385" s="32"/>
      <c r="IF385" s="32"/>
      <c r="IG385" s="32"/>
      <c r="IH385" s="32"/>
      <c r="II385" s="32"/>
      <c r="IJ385" s="32"/>
      <c r="IK385" s="32"/>
      <c r="IL385" s="32"/>
      <c r="IM385" s="32"/>
      <c r="IN385" s="32"/>
      <c r="IO385" s="32"/>
      <c r="IP385" s="32"/>
      <c r="IQ385" s="32"/>
      <c r="IR385" s="32"/>
      <c r="IS385" s="32"/>
      <c r="IT385" s="32"/>
      <c r="IU385" s="32"/>
      <c r="IV385" s="32"/>
      <c r="IW385" s="32"/>
      <c r="IX385" s="32"/>
      <c r="IY385" s="32"/>
      <c r="IZ385" s="32"/>
      <c r="JA385" s="32"/>
      <c r="JB385" s="32"/>
      <c r="JC385" s="32"/>
      <c r="JD385" s="32"/>
      <c r="JE385" s="32"/>
      <c r="JF385" s="32"/>
      <c r="JG385" s="32"/>
      <c r="JH385" s="32"/>
      <c r="JI385" s="32"/>
      <c r="JJ385" s="32"/>
      <c r="JK385" s="32"/>
      <c r="JL385" s="32"/>
      <c r="JM385" s="32"/>
      <c r="JN385" s="32"/>
      <c r="JO385" s="32"/>
      <c r="JP385" s="32"/>
      <c r="JQ385" s="32"/>
      <c r="JR385" s="32"/>
      <c r="JS385" s="34"/>
      <c r="JT385" s="2"/>
    </row>
    <row r="386" spans="1:280" x14ac:dyDescent="0.25">
      <c r="A386" s="13"/>
      <c r="B386" s="13"/>
      <c r="C386" s="18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21"/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26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5"/>
      <c r="BG386" s="15"/>
      <c r="BH386" s="15"/>
      <c r="BI386" s="15"/>
      <c r="BJ386" s="15"/>
      <c r="BK386" s="15"/>
      <c r="BL386" s="15"/>
      <c r="BM386" s="15"/>
      <c r="BN386" s="15"/>
      <c r="BO386" s="15"/>
      <c r="BP386" s="15"/>
      <c r="BQ386" s="15"/>
      <c r="BR386" s="15"/>
      <c r="BS386" s="15"/>
      <c r="BT386" s="15"/>
      <c r="BU386" s="15"/>
      <c r="BV386" s="15"/>
      <c r="BW386" s="15"/>
      <c r="BX386" s="15"/>
      <c r="BY386" s="15"/>
      <c r="BZ386" s="15"/>
      <c r="CA386" s="15"/>
      <c r="CB386" s="15"/>
      <c r="CC386" s="15"/>
      <c r="CD386" s="15"/>
      <c r="CE386" s="15"/>
      <c r="CF386" s="15"/>
      <c r="CG386" s="15"/>
      <c r="CH386" s="15"/>
      <c r="CI386" s="15"/>
      <c r="CJ386" s="15"/>
      <c r="CK386" s="15"/>
      <c r="CL386" s="15"/>
      <c r="CM386" s="15"/>
      <c r="CN386" s="15"/>
      <c r="CO386" s="15"/>
      <c r="CP386" s="15"/>
      <c r="CQ386" s="15"/>
      <c r="CR386" s="15"/>
      <c r="CS386" s="15"/>
      <c r="CT386" s="15"/>
      <c r="CU386" s="15"/>
      <c r="CV386" s="15"/>
      <c r="CW386" s="15"/>
      <c r="CX386" s="15"/>
      <c r="CY386" s="15"/>
      <c r="CZ386" s="15"/>
      <c r="DA386" s="15"/>
      <c r="DB386" s="15"/>
      <c r="DC386" s="15"/>
      <c r="DD386" s="15"/>
      <c r="DE386" s="15"/>
      <c r="DF386" s="15"/>
      <c r="DG386" s="15"/>
      <c r="DH386" s="15"/>
      <c r="DI386" s="18"/>
      <c r="DJ386" s="14"/>
      <c r="DK386" s="14"/>
      <c r="DL386" s="14"/>
      <c r="DM386" s="14"/>
      <c r="DN386" s="14"/>
      <c r="DO386" s="14"/>
      <c r="DP386" s="14"/>
      <c r="DQ386" s="14"/>
      <c r="DR386" s="14"/>
      <c r="DS386" s="14"/>
      <c r="DT386" s="14"/>
      <c r="DU386" s="14"/>
      <c r="DV386" s="14"/>
      <c r="DW386" s="14"/>
      <c r="DX386" s="14"/>
      <c r="DY386" s="14"/>
      <c r="DZ386" s="14"/>
      <c r="EA386" s="14"/>
      <c r="EB386" s="14"/>
      <c r="EC386" s="14"/>
      <c r="ED386" s="14"/>
      <c r="EE386" s="14"/>
      <c r="EF386" s="14"/>
      <c r="EG386" s="14"/>
      <c r="EH386" s="14"/>
      <c r="EI386" s="14"/>
      <c r="EJ386" s="14"/>
      <c r="EK386" s="14"/>
      <c r="EL386" s="14"/>
      <c r="EM386" s="14"/>
      <c r="EN386" s="14"/>
      <c r="EO386" s="14"/>
      <c r="EP386" s="14"/>
      <c r="EQ386" s="14"/>
      <c r="ER386" s="14"/>
      <c r="ES386" s="14"/>
      <c r="ET386" s="14"/>
      <c r="EU386" s="14"/>
      <c r="EV386" s="14"/>
      <c r="EW386" s="14"/>
      <c r="EX386" s="14"/>
      <c r="EY386" s="14"/>
      <c r="EZ386" s="14"/>
      <c r="FA386" s="14"/>
      <c r="FB386" s="14"/>
      <c r="FC386" s="14"/>
      <c r="FD386" s="14"/>
      <c r="FE386" s="14"/>
      <c r="FF386" s="14"/>
      <c r="FG386" s="14"/>
      <c r="FH386" s="14"/>
      <c r="FI386" s="14"/>
      <c r="FJ386" s="14"/>
      <c r="FK386" s="14"/>
      <c r="FL386" s="14"/>
      <c r="FM386" s="14"/>
      <c r="FN386" s="14"/>
      <c r="FO386" s="14"/>
      <c r="FP386" s="14"/>
      <c r="FQ386" s="14"/>
      <c r="FR386" s="14"/>
      <c r="FS386" s="14"/>
      <c r="FT386" s="14"/>
      <c r="FU386" s="14"/>
      <c r="FV386" s="14"/>
      <c r="FW386" s="14"/>
      <c r="FX386" s="14"/>
      <c r="FY386" s="14"/>
      <c r="FZ386" s="14"/>
      <c r="GA386" s="14"/>
      <c r="GB386" s="14"/>
      <c r="GC386" s="14"/>
      <c r="GD386" s="14"/>
      <c r="GE386" s="14"/>
      <c r="GF386" s="14"/>
      <c r="GG386" s="14"/>
      <c r="GH386" s="14"/>
      <c r="GI386" s="14"/>
      <c r="GJ386" s="14"/>
      <c r="GK386" s="14"/>
      <c r="GL386" s="14"/>
      <c r="GM386" s="14"/>
      <c r="GN386" s="18"/>
      <c r="GO386" s="32"/>
      <c r="GP386" s="32"/>
      <c r="GQ386" s="32"/>
      <c r="GR386" s="32"/>
      <c r="GS386" s="32"/>
      <c r="GT386" s="32"/>
      <c r="GU386" s="32"/>
      <c r="GV386" s="32"/>
      <c r="GW386" s="32"/>
      <c r="GX386" s="32"/>
      <c r="GY386" s="32"/>
      <c r="GZ386" s="32"/>
      <c r="HA386" s="32"/>
      <c r="HB386" s="32"/>
      <c r="HC386" s="32"/>
      <c r="HD386" s="32"/>
      <c r="HE386" s="32"/>
      <c r="HF386" s="32"/>
      <c r="HG386" s="32"/>
      <c r="HH386" s="32"/>
      <c r="HI386" s="32"/>
      <c r="HJ386" s="32"/>
      <c r="HK386" s="32"/>
      <c r="HL386" s="32"/>
      <c r="HM386" s="32"/>
      <c r="HN386" s="32"/>
      <c r="HO386" s="32"/>
      <c r="HP386" s="32"/>
      <c r="HQ386" s="32"/>
      <c r="HR386" s="32"/>
      <c r="HS386" s="32"/>
      <c r="HT386" s="32"/>
      <c r="HU386" s="32"/>
      <c r="HV386" s="32"/>
      <c r="HW386" s="32"/>
      <c r="HX386" s="32"/>
      <c r="HY386" s="32"/>
      <c r="HZ386" s="32"/>
      <c r="IA386" s="32"/>
      <c r="IB386" s="32"/>
      <c r="IC386" s="32"/>
      <c r="ID386" s="32"/>
      <c r="IE386" s="32"/>
      <c r="IF386" s="32"/>
      <c r="IG386" s="32"/>
      <c r="IH386" s="32"/>
      <c r="II386" s="32"/>
      <c r="IJ386" s="32"/>
      <c r="IK386" s="32"/>
      <c r="IL386" s="32"/>
      <c r="IM386" s="32"/>
      <c r="IN386" s="32"/>
      <c r="IO386" s="32"/>
      <c r="IP386" s="32"/>
      <c r="IQ386" s="32"/>
      <c r="IR386" s="32"/>
      <c r="IS386" s="32"/>
      <c r="IT386" s="32"/>
      <c r="IU386" s="32"/>
      <c r="IV386" s="32"/>
      <c r="IW386" s="32"/>
      <c r="IX386" s="32"/>
      <c r="IY386" s="32"/>
      <c r="IZ386" s="32"/>
      <c r="JA386" s="32"/>
      <c r="JB386" s="32"/>
      <c r="JC386" s="32"/>
      <c r="JD386" s="32"/>
      <c r="JE386" s="32"/>
      <c r="JF386" s="32"/>
      <c r="JG386" s="32"/>
      <c r="JH386" s="32"/>
      <c r="JI386" s="32"/>
      <c r="JJ386" s="32"/>
      <c r="JK386" s="32"/>
      <c r="JL386" s="32"/>
      <c r="JM386" s="32"/>
      <c r="JN386" s="32"/>
      <c r="JO386" s="32"/>
      <c r="JP386" s="32"/>
      <c r="JQ386" s="32"/>
      <c r="JR386" s="32"/>
      <c r="JS386" s="34"/>
      <c r="JT386" s="2"/>
    </row>
    <row r="387" spans="1:280" x14ac:dyDescent="0.25">
      <c r="A387" s="13"/>
      <c r="B387" s="13"/>
      <c r="C387" s="18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21"/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26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5"/>
      <c r="BG387" s="15"/>
      <c r="BH387" s="15"/>
      <c r="BI387" s="15"/>
      <c r="BJ387" s="15"/>
      <c r="BK387" s="15"/>
      <c r="BL387" s="15"/>
      <c r="BM387" s="15"/>
      <c r="BN387" s="15"/>
      <c r="BO387" s="15"/>
      <c r="BP387" s="15"/>
      <c r="BQ387" s="15"/>
      <c r="BR387" s="15"/>
      <c r="BS387" s="15"/>
      <c r="BT387" s="15"/>
      <c r="BU387" s="15"/>
      <c r="BV387" s="15"/>
      <c r="BW387" s="15"/>
      <c r="BX387" s="15"/>
      <c r="BY387" s="15"/>
      <c r="BZ387" s="15"/>
      <c r="CA387" s="15"/>
      <c r="CB387" s="15"/>
      <c r="CC387" s="15"/>
      <c r="CD387" s="15"/>
      <c r="CE387" s="15"/>
      <c r="CF387" s="15"/>
      <c r="CG387" s="15"/>
      <c r="CH387" s="15"/>
      <c r="CI387" s="15"/>
      <c r="CJ387" s="15"/>
      <c r="CK387" s="15"/>
      <c r="CL387" s="15"/>
      <c r="CM387" s="15"/>
      <c r="CN387" s="15"/>
      <c r="CO387" s="15"/>
      <c r="CP387" s="15"/>
      <c r="CQ387" s="15"/>
      <c r="CR387" s="15"/>
      <c r="CS387" s="15"/>
      <c r="CT387" s="15"/>
      <c r="CU387" s="15"/>
      <c r="CV387" s="15"/>
      <c r="CW387" s="15"/>
      <c r="CX387" s="15"/>
      <c r="CY387" s="15"/>
      <c r="CZ387" s="15"/>
      <c r="DA387" s="15"/>
      <c r="DB387" s="15"/>
      <c r="DC387" s="15"/>
      <c r="DD387" s="15"/>
      <c r="DE387" s="15"/>
      <c r="DF387" s="15"/>
      <c r="DG387" s="15"/>
      <c r="DH387" s="15"/>
      <c r="DI387" s="18"/>
      <c r="DJ387" s="14"/>
      <c r="DK387" s="14"/>
      <c r="DL387" s="14"/>
      <c r="DM387" s="14"/>
      <c r="DN387" s="14"/>
      <c r="DO387" s="14"/>
      <c r="DP387" s="14"/>
      <c r="DQ387" s="14"/>
      <c r="DR387" s="14"/>
      <c r="DS387" s="14"/>
      <c r="DT387" s="14"/>
      <c r="DU387" s="14"/>
      <c r="DV387" s="14"/>
      <c r="DW387" s="14"/>
      <c r="DX387" s="14"/>
      <c r="DY387" s="14"/>
      <c r="DZ387" s="14"/>
      <c r="EA387" s="14"/>
      <c r="EB387" s="14"/>
      <c r="EC387" s="14"/>
      <c r="ED387" s="14"/>
      <c r="EE387" s="14"/>
      <c r="EF387" s="14"/>
      <c r="EG387" s="14"/>
      <c r="EH387" s="14"/>
      <c r="EI387" s="14"/>
      <c r="EJ387" s="14"/>
      <c r="EK387" s="14"/>
      <c r="EL387" s="14"/>
      <c r="EM387" s="14"/>
      <c r="EN387" s="14"/>
      <c r="EO387" s="14"/>
      <c r="EP387" s="14"/>
      <c r="EQ387" s="14"/>
      <c r="ER387" s="14"/>
      <c r="ES387" s="14"/>
      <c r="ET387" s="14"/>
      <c r="EU387" s="14"/>
      <c r="EV387" s="14"/>
      <c r="EW387" s="14"/>
      <c r="EX387" s="14"/>
      <c r="EY387" s="14"/>
      <c r="EZ387" s="14"/>
      <c r="FA387" s="14"/>
      <c r="FB387" s="14"/>
      <c r="FC387" s="14"/>
      <c r="FD387" s="14"/>
      <c r="FE387" s="14"/>
      <c r="FF387" s="14"/>
      <c r="FG387" s="14"/>
      <c r="FH387" s="14"/>
      <c r="FI387" s="14"/>
      <c r="FJ387" s="14"/>
      <c r="FK387" s="14"/>
      <c r="FL387" s="14"/>
      <c r="FM387" s="14"/>
      <c r="FN387" s="14"/>
      <c r="FO387" s="14"/>
      <c r="FP387" s="14"/>
      <c r="FQ387" s="14"/>
      <c r="FR387" s="14"/>
      <c r="FS387" s="14"/>
      <c r="FT387" s="14"/>
      <c r="FU387" s="14"/>
      <c r="FV387" s="14"/>
      <c r="FW387" s="14"/>
      <c r="FX387" s="14"/>
      <c r="FY387" s="14"/>
      <c r="FZ387" s="14"/>
      <c r="GA387" s="14"/>
      <c r="GB387" s="14"/>
      <c r="GC387" s="14"/>
      <c r="GD387" s="14"/>
      <c r="GE387" s="14"/>
      <c r="GF387" s="14"/>
      <c r="GG387" s="14"/>
      <c r="GH387" s="14"/>
      <c r="GI387" s="14"/>
      <c r="GJ387" s="14"/>
      <c r="GK387" s="14"/>
      <c r="GL387" s="14"/>
      <c r="GM387" s="14"/>
      <c r="GN387" s="18"/>
      <c r="GO387" s="32"/>
      <c r="GP387" s="32"/>
      <c r="GQ387" s="32"/>
      <c r="GR387" s="32"/>
      <c r="GS387" s="32"/>
      <c r="GT387" s="32"/>
      <c r="GU387" s="32"/>
      <c r="GV387" s="32"/>
      <c r="GW387" s="32"/>
      <c r="GX387" s="32"/>
      <c r="GY387" s="32"/>
      <c r="GZ387" s="32"/>
      <c r="HA387" s="32"/>
      <c r="HB387" s="32"/>
      <c r="HC387" s="32"/>
      <c r="HD387" s="32"/>
      <c r="HE387" s="32"/>
      <c r="HF387" s="32"/>
      <c r="HG387" s="32"/>
      <c r="HH387" s="32"/>
      <c r="HI387" s="32"/>
      <c r="HJ387" s="32"/>
      <c r="HK387" s="32"/>
      <c r="HL387" s="32"/>
      <c r="HM387" s="32"/>
      <c r="HN387" s="32"/>
      <c r="HO387" s="32"/>
      <c r="HP387" s="32"/>
      <c r="HQ387" s="32"/>
      <c r="HR387" s="32"/>
      <c r="HS387" s="32"/>
      <c r="HT387" s="32"/>
      <c r="HU387" s="32"/>
      <c r="HV387" s="32"/>
      <c r="HW387" s="32"/>
      <c r="HX387" s="32"/>
      <c r="HY387" s="32"/>
      <c r="HZ387" s="32"/>
      <c r="IA387" s="32"/>
      <c r="IB387" s="32"/>
      <c r="IC387" s="32"/>
      <c r="ID387" s="32"/>
      <c r="IE387" s="32"/>
      <c r="IF387" s="32"/>
      <c r="IG387" s="32"/>
      <c r="IH387" s="32"/>
      <c r="II387" s="32"/>
      <c r="IJ387" s="32"/>
      <c r="IK387" s="32"/>
      <c r="IL387" s="32"/>
      <c r="IM387" s="32"/>
      <c r="IN387" s="32"/>
      <c r="IO387" s="32"/>
      <c r="IP387" s="32"/>
      <c r="IQ387" s="32"/>
      <c r="IR387" s="32"/>
      <c r="IS387" s="32"/>
      <c r="IT387" s="32"/>
      <c r="IU387" s="32"/>
      <c r="IV387" s="32"/>
      <c r="IW387" s="32"/>
      <c r="IX387" s="32"/>
      <c r="IY387" s="32"/>
      <c r="IZ387" s="32"/>
      <c r="JA387" s="32"/>
      <c r="JB387" s="32"/>
      <c r="JC387" s="32"/>
      <c r="JD387" s="32"/>
      <c r="JE387" s="32"/>
      <c r="JF387" s="32"/>
      <c r="JG387" s="32"/>
      <c r="JH387" s="32"/>
      <c r="JI387" s="32"/>
      <c r="JJ387" s="32"/>
      <c r="JK387" s="32"/>
      <c r="JL387" s="32"/>
      <c r="JM387" s="32"/>
      <c r="JN387" s="32"/>
      <c r="JO387" s="32"/>
      <c r="JP387" s="32"/>
      <c r="JQ387" s="32"/>
      <c r="JR387" s="32"/>
      <c r="JS387" s="34"/>
      <c r="JT387" s="2"/>
    </row>
    <row r="388" spans="1:280" x14ac:dyDescent="0.25">
      <c r="A388" s="13"/>
      <c r="B388" s="13"/>
      <c r="C388" s="18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21"/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26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L388" s="15"/>
      <c r="BM388" s="15"/>
      <c r="BN388" s="15"/>
      <c r="BO388" s="15"/>
      <c r="BP388" s="15"/>
      <c r="BQ388" s="15"/>
      <c r="BR388" s="15"/>
      <c r="BS388" s="15"/>
      <c r="BT388" s="15"/>
      <c r="BU388" s="15"/>
      <c r="BV388" s="15"/>
      <c r="BW388" s="15"/>
      <c r="BX388" s="15"/>
      <c r="BY388" s="15"/>
      <c r="BZ388" s="15"/>
      <c r="CA388" s="15"/>
      <c r="CB388" s="15"/>
      <c r="CC388" s="15"/>
      <c r="CD388" s="15"/>
      <c r="CE388" s="15"/>
      <c r="CF388" s="15"/>
      <c r="CG388" s="15"/>
      <c r="CH388" s="15"/>
      <c r="CI388" s="15"/>
      <c r="CJ388" s="15"/>
      <c r="CK388" s="15"/>
      <c r="CL388" s="15"/>
      <c r="CM388" s="15"/>
      <c r="CN388" s="15"/>
      <c r="CO388" s="15"/>
      <c r="CP388" s="15"/>
      <c r="CQ388" s="15"/>
      <c r="CR388" s="15"/>
      <c r="CS388" s="15"/>
      <c r="CT388" s="15"/>
      <c r="CU388" s="15"/>
      <c r="CV388" s="15"/>
      <c r="CW388" s="15"/>
      <c r="CX388" s="15"/>
      <c r="CY388" s="15"/>
      <c r="CZ388" s="15"/>
      <c r="DA388" s="15"/>
      <c r="DB388" s="15"/>
      <c r="DC388" s="15"/>
      <c r="DD388" s="15"/>
      <c r="DE388" s="15"/>
      <c r="DF388" s="15"/>
      <c r="DG388" s="15"/>
      <c r="DH388" s="15"/>
      <c r="DI388" s="18"/>
      <c r="DJ388" s="14"/>
      <c r="DK388" s="14"/>
      <c r="DL388" s="14"/>
      <c r="DM388" s="14"/>
      <c r="DN388" s="14"/>
      <c r="DO388" s="14"/>
      <c r="DP388" s="14"/>
      <c r="DQ388" s="14"/>
      <c r="DR388" s="14"/>
      <c r="DS388" s="14"/>
      <c r="DT388" s="14"/>
      <c r="DU388" s="14"/>
      <c r="DV388" s="14"/>
      <c r="DW388" s="14"/>
      <c r="DX388" s="14"/>
      <c r="DY388" s="14"/>
      <c r="DZ388" s="14"/>
      <c r="EA388" s="14"/>
      <c r="EB388" s="14"/>
      <c r="EC388" s="14"/>
      <c r="ED388" s="14"/>
      <c r="EE388" s="14"/>
      <c r="EF388" s="14"/>
      <c r="EG388" s="14"/>
      <c r="EH388" s="14"/>
      <c r="EI388" s="14"/>
      <c r="EJ388" s="14"/>
      <c r="EK388" s="14"/>
      <c r="EL388" s="14"/>
      <c r="EM388" s="14"/>
      <c r="EN388" s="14"/>
      <c r="EO388" s="14"/>
      <c r="EP388" s="14"/>
      <c r="EQ388" s="14"/>
      <c r="ER388" s="14"/>
      <c r="ES388" s="14"/>
      <c r="ET388" s="14"/>
      <c r="EU388" s="14"/>
      <c r="EV388" s="14"/>
      <c r="EW388" s="14"/>
      <c r="EX388" s="14"/>
      <c r="EY388" s="14"/>
      <c r="EZ388" s="14"/>
      <c r="FA388" s="14"/>
      <c r="FB388" s="14"/>
      <c r="FC388" s="14"/>
      <c r="FD388" s="14"/>
      <c r="FE388" s="14"/>
      <c r="FF388" s="14"/>
      <c r="FG388" s="14"/>
      <c r="FH388" s="14"/>
      <c r="FI388" s="14"/>
      <c r="FJ388" s="14"/>
      <c r="FK388" s="14"/>
      <c r="FL388" s="14"/>
      <c r="FM388" s="14"/>
      <c r="FN388" s="14"/>
      <c r="FO388" s="14"/>
      <c r="FP388" s="14"/>
      <c r="FQ388" s="14"/>
      <c r="FR388" s="14"/>
      <c r="FS388" s="14"/>
      <c r="FT388" s="14"/>
      <c r="FU388" s="14"/>
      <c r="FV388" s="14"/>
      <c r="FW388" s="14"/>
      <c r="FX388" s="14"/>
      <c r="FY388" s="14"/>
      <c r="FZ388" s="14"/>
      <c r="GA388" s="14"/>
      <c r="GB388" s="14"/>
      <c r="GC388" s="14"/>
      <c r="GD388" s="14"/>
      <c r="GE388" s="14"/>
      <c r="GF388" s="14"/>
      <c r="GG388" s="14"/>
      <c r="GH388" s="14"/>
      <c r="GI388" s="14"/>
      <c r="GJ388" s="14"/>
      <c r="GK388" s="14"/>
      <c r="GL388" s="14"/>
      <c r="GM388" s="14"/>
      <c r="GN388" s="18"/>
      <c r="GO388" s="32"/>
      <c r="GP388" s="32"/>
      <c r="GQ388" s="32"/>
      <c r="GR388" s="32"/>
      <c r="GS388" s="32"/>
      <c r="GT388" s="32"/>
      <c r="GU388" s="32"/>
      <c r="GV388" s="32"/>
      <c r="GW388" s="32"/>
      <c r="GX388" s="32"/>
      <c r="GY388" s="32"/>
      <c r="GZ388" s="32"/>
      <c r="HA388" s="32"/>
      <c r="HB388" s="32"/>
      <c r="HC388" s="32"/>
      <c r="HD388" s="32"/>
      <c r="HE388" s="32"/>
      <c r="HF388" s="32"/>
      <c r="HG388" s="32"/>
      <c r="HH388" s="32"/>
      <c r="HI388" s="32"/>
      <c r="HJ388" s="32"/>
      <c r="HK388" s="32"/>
      <c r="HL388" s="32"/>
      <c r="HM388" s="32"/>
      <c r="HN388" s="32"/>
      <c r="HO388" s="32"/>
      <c r="HP388" s="32"/>
      <c r="HQ388" s="32"/>
      <c r="HR388" s="32"/>
      <c r="HS388" s="32"/>
      <c r="HT388" s="32"/>
      <c r="HU388" s="32"/>
      <c r="HV388" s="32"/>
      <c r="HW388" s="32"/>
      <c r="HX388" s="32"/>
      <c r="HY388" s="32"/>
      <c r="HZ388" s="32"/>
      <c r="IA388" s="32"/>
      <c r="IB388" s="32"/>
      <c r="IC388" s="32"/>
      <c r="ID388" s="32"/>
      <c r="IE388" s="32"/>
      <c r="IF388" s="32"/>
      <c r="IG388" s="32"/>
      <c r="IH388" s="32"/>
      <c r="II388" s="32"/>
      <c r="IJ388" s="32"/>
      <c r="IK388" s="32"/>
      <c r="IL388" s="32"/>
      <c r="IM388" s="32"/>
      <c r="IN388" s="32"/>
      <c r="IO388" s="32"/>
      <c r="IP388" s="32"/>
      <c r="IQ388" s="32"/>
      <c r="IR388" s="32"/>
      <c r="IS388" s="32"/>
      <c r="IT388" s="32"/>
      <c r="IU388" s="32"/>
      <c r="IV388" s="32"/>
      <c r="IW388" s="32"/>
      <c r="IX388" s="32"/>
      <c r="IY388" s="32"/>
      <c r="IZ388" s="32"/>
      <c r="JA388" s="32"/>
      <c r="JB388" s="32"/>
      <c r="JC388" s="32"/>
      <c r="JD388" s="32"/>
      <c r="JE388" s="32"/>
      <c r="JF388" s="32"/>
      <c r="JG388" s="32"/>
      <c r="JH388" s="32"/>
      <c r="JI388" s="32"/>
      <c r="JJ388" s="32"/>
      <c r="JK388" s="32"/>
      <c r="JL388" s="32"/>
      <c r="JM388" s="32"/>
      <c r="JN388" s="32"/>
      <c r="JO388" s="32"/>
      <c r="JP388" s="32"/>
      <c r="JQ388" s="32"/>
      <c r="JR388" s="32"/>
      <c r="JS388" s="34"/>
      <c r="JT388" s="2"/>
    </row>
    <row r="389" spans="1:280" x14ac:dyDescent="0.25">
      <c r="A389" s="13"/>
      <c r="B389" s="13"/>
      <c r="C389" s="18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21"/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26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5"/>
      <c r="BF389" s="15"/>
      <c r="BG389" s="15"/>
      <c r="BH389" s="15"/>
      <c r="BI389" s="15"/>
      <c r="BJ389" s="15"/>
      <c r="BK389" s="15"/>
      <c r="BL389" s="15"/>
      <c r="BM389" s="15"/>
      <c r="BN389" s="15"/>
      <c r="BO389" s="15"/>
      <c r="BP389" s="15"/>
      <c r="BQ389" s="15"/>
      <c r="BR389" s="15"/>
      <c r="BS389" s="15"/>
      <c r="BT389" s="15"/>
      <c r="BU389" s="15"/>
      <c r="BV389" s="15"/>
      <c r="BW389" s="15"/>
      <c r="BX389" s="15"/>
      <c r="BY389" s="15"/>
      <c r="BZ389" s="15"/>
      <c r="CA389" s="15"/>
      <c r="CB389" s="15"/>
      <c r="CC389" s="15"/>
      <c r="CD389" s="15"/>
      <c r="CE389" s="15"/>
      <c r="CF389" s="15"/>
      <c r="CG389" s="15"/>
      <c r="CH389" s="15"/>
      <c r="CI389" s="15"/>
      <c r="CJ389" s="15"/>
      <c r="CK389" s="15"/>
      <c r="CL389" s="15"/>
      <c r="CM389" s="15"/>
      <c r="CN389" s="15"/>
      <c r="CO389" s="15"/>
      <c r="CP389" s="15"/>
      <c r="CQ389" s="15"/>
      <c r="CR389" s="15"/>
      <c r="CS389" s="15"/>
      <c r="CT389" s="15"/>
      <c r="CU389" s="15"/>
      <c r="CV389" s="15"/>
      <c r="CW389" s="15"/>
      <c r="CX389" s="15"/>
      <c r="CY389" s="15"/>
      <c r="CZ389" s="15"/>
      <c r="DA389" s="15"/>
      <c r="DB389" s="15"/>
      <c r="DC389" s="15"/>
      <c r="DD389" s="15"/>
      <c r="DE389" s="15"/>
      <c r="DF389" s="15"/>
      <c r="DG389" s="15"/>
      <c r="DH389" s="15"/>
      <c r="DI389" s="18"/>
      <c r="DJ389" s="14"/>
      <c r="DK389" s="14"/>
      <c r="DL389" s="14"/>
      <c r="DM389" s="14"/>
      <c r="DN389" s="14"/>
      <c r="DO389" s="14"/>
      <c r="DP389" s="14"/>
      <c r="DQ389" s="14"/>
      <c r="DR389" s="14"/>
      <c r="DS389" s="14"/>
      <c r="DT389" s="14"/>
      <c r="DU389" s="14"/>
      <c r="DV389" s="14"/>
      <c r="DW389" s="14"/>
      <c r="DX389" s="14"/>
      <c r="DY389" s="14"/>
      <c r="DZ389" s="14"/>
      <c r="EA389" s="14"/>
      <c r="EB389" s="14"/>
      <c r="EC389" s="14"/>
      <c r="ED389" s="14"/>
      <c r="EE389" s="14"/>
      <c r="EF389" s="14"/>
      <c r="EG389" s="14"/>
      <c r="EH389" s="14"/>
      <c r="EI389" s="14"/>
      <c r="EJ389" s="14"/>
      <c r="EK389" s="14"/>
      <c r="EL389" s="14"/>
      <c r="EM389" s="14"/>
      <c r="EN389" s="14"/>
      <c r="EO389" s="14"/>
      <c r="EP389" s="14"/>
      <c r="EQ389" s="14"/>
      <c r="ER389" s="14"/>
      <c r="ES389" s="14"/>
      <c r="ET389" s="14"/>
      <c r="EU389" s="14"/>
      <c r="EV389" s="14"/>
      <c r="EW389" s="14"/>
      <c r="EX389" s="14"/>
      <c r="EY389" s="14"/>
      <c r="EZ389" s="14"/>
      <c r="FA389" s="14"/>
      <c r="FB389" s="14"/>
      <c r="FC389" s="14"/>
      <c r="FD389" s="14"/>
      <c r="FE389" s="14"/>
      <c r="FF389" s="14"/>
      <c r="FG389" s="14"/>
      <c r="FH389" s="14"/>
      <c r="FI389" s="14"/>
      <c r="FJ389" s="14"/>
      <c r="FK389" s="14"/>
      <c r="FL389" s="14"/>
      <c r="FM389" s="14"/>
      <c r="FN389" s="14"/>
      <c r="FO389" s="14"/>
      <c r="FP389" s="14"/>
      <c r="FQ389" s="14"/>
      <c r="FR389" s="14"/>
      <c r="FS389" s="14"/>
      <c r="FT389" s="14"/>
      <c r="FU389" s="14"/>
      <c r="FV389" s="14"/>
      <c r="FW389" s="14"/>
      <c r="FX389" s="14"/>
      <c r="FY389" s="14"/>
      <c r="FZ389" s="14"/>
      <c r="GA389" s="14"/>
      <c r="GB389" s="14"/>
      <c r="GC389" s="14"/>
      <c r="GD389" s="14"/>
      <c r="GE389" s="14"/>
      <c r="GF389" s="14"/>
      <c r="GG389" s="14"/>
      <c r="GH389" s="14"/>
      <c r="GI389" s="14"/>
      <c r="GJ389" s="14"/>
      <c r="GK389" s="14"/>
      <c r="GL389" s="14"/>
      <c r="GM389" s="14"/>
      <c r="GN389" s="18"/>
      <c r="GO389" s="32"/>
      <c r="GP389" s="32"/>
      <c r="GQ389" s="32"/>
      <c r="GR389" s="32"/>
      <c r="GS389" s="32"/>
      <c r="GT389" s="32"/>
      <c r="GU389" s="32"/>
      <c r="GV389" s="32"/>
      <c r="GW389" s="32"/>
      <c r="GX389" s="32"/>
      <c r="GY389" s="32"/>
      <c r="GZ389" s="32"/>
      <c r="HA389" s="32"/>
      <c r="HB389" s="32"/>
      <c r="HC389" s="32"/>
      <c r="HD389" s="32"/>
      <c r="HE389" s="32"/>
      <c r="HF389" s="32"/>
      <c r="HG389" s="32"/>
      <c r="HH389" s="32"/>
      <c r="HI389" s="32"/>
      <c r="HJ389" s="32"/>
      <c r="HK389" s="32"/>
      <c r="HL389" s="32"/>
      <c r="HM389" s="32"/>
      <c r="HN389" s="32"/>
      <c r="HO389" s="32"/>
      <c r="HP389" s="32"/>
      <c r="HQ389" s="32"/>
      <c r="HR389" s="32"/>
      <c r="HS389" s="32"/>
      <c r="HT389" s="32"/>
      <c r="HU389" s="32"/>
      <c r="HV389" s="32"/>
      <c r="HW389" s="32"/>
      <c r="HX389" s="32"/>
      <c r="HY389" s="32"/>
      <c r="HZ389" s="32"/>
      <c r="IA389" s="32"/>
      <c r="IB389" s="32"/>
      <c r="IC389" s="32"/>
      <c r="ID389" s="32"/>
      <c r="IE389" s="32"/>
      <c r="IF389" s="32"/>
      <c r="IG389" s="32"/>
      <c r="IH389" s="32"/>
      <c r="II389" s="32"/>
      <c r="IJ389" s="32"/>
      <c r="IK389" s="32"/>
      <c r="IL389" s="32"/>
      <c r="IM389" s="32"/>
      <c r="IN389" s="32"/>
      <c r="IO389" s="32"/>
      <c r="IP389" s="32"/>
      <c r="IQ389" s="32"/>
      <c r="IR389" s="32"/>
      <c r="IS389" s="32"/>
      <c r="IT389" s="32"/>
      <c r="IU389" s="32"/>
      <c r="IV389" s="32"/>
      <c r="IW389" s="32"/>
      <c r="IX389" s="32"/>
      <c r="IY389" s="32"/>
      <c r="IZ389" s="32"/>
      <c r="JA389" s="32"/>
      <c r="JB389" s="32"/>
      <c r="JC389" s="32"/>
      <c r="JD389" s="32"/>
      <c r="JE389" s="32"/>
      <c r="JF389" s="32"/>
      <c r="JG389" s="32"/>
      <c r="JH389" s="32"/>
      <c r="JI389" s="32"/>
      <c r="JJ389" s="32"/>
      <c r="JK389" s="32"/>
      <c r="JL389" s="32"/>
      <c r="JM389" s="32"/>
      <c r="JN389" s="32"/>
      <c r="JO389" s="32"/>
      <c r="JP389" s="32"/>
      <c r="JQ389" s="32"/>
      <c r="JR389" s="32"/>
      <c r="JS389" s="34"/>
      <c r="JT389" s="2"/>
    </row>
    <row r="390" spans="1:280" x14ac:dyDescent="0.25">
      <c r="A390" s="13"/>
      <c r="B390" s="13"/>
      <c r="C390" s="18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21"/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26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 s="15"/>
      <c r="BW390" s="15"/>
      <c r="BX390" s="15"/>
      <c r="BY390" s="15"/>
      <c r="BZ390" s="15"/>
      <c r="CA390" s="15"/>
      <c r="CB390" s="15"/>
      <c r="CC390" s="15"/>
      <c r="CD390" s="15"/>
      <c r="CE390" s="15"/>
      <c r="CF390" s="15"/>
      <c r="CG390" s="15"/>
      <c r="CH390" s="15"/>
      <c r="CI390" s="15"/>
      <c r="CJ390" s="15"/>
      <c r="CK390" s="15"/>
      <c r="CL390" s="15"/>
      <c r="CM390" s="15"/>
      <c r="CN390" s="15"/>
      <c r="CO390" s="15"/>
      <c r="CP390" s="15"/>
      <c r="CQ390" s="15"/>
      <c r="CR390" s="15"/>
      <c r="CS390" s="15"/>
      <c r="CT390" s="15"/>
      <c r="CU390" s="15"/>
      <c r="CV390" s="15"/>
      <c r="CW390" s="15"/>
      <c r="CX390" s="15"/>
      <c r="CY390" s="15"/>
      <c r="CZ390" s="15"/>
      <c r="DA390" s="15"/>
      <c r="DB390" s="15"/>
      <c r="DC390" s="15"/>
      <c r="DD390" s="15"/>
      <c r="DE390" s="15"/>
      <c r="DF390" s="15"/>
      <c r="DG390" s="15"/>
      <c r="DH390" s="15"/>
      <c r="DI390" s="18"/>
      <c r="DJ390" s="14"/>
      <c r="DK390" s="14"/>
      <c r="DL390" s="14"/>
      <c r="DM390" s="14"/>
      <c r="DN390" s="14"/>
      <c r="DO390" s="14"/>
      <c r="DP390" s="14"/>
      <c r="DQ390" s="14"/>
      <c r="DR390" s="14"/>
      <c r="DS390" s="14"/>
      <c r="DT390" s="14"/>
      <c r="DU390" s="14"/>
      <c r="DV390" s="14"/>
      <c r="DW390" s="14"/>
      <c r="DX390" s="14"/>
      <c r="DY390" s="14"/>
      <c r="DZ390" s="14"/>
      <c r="EA390" s="14"/>
      <c r="EB390" s="14"/>
      <c r="EC390" s="14"/>
      <c r="ED390" s="14"/>
      <c r="EE390" s="14"/>
      <c r="EF390" s="14"/>
      <c r="EG390" s="14"/>
      <c r="EH390" s="14"/>
      <c r="EI390" s="14"/>
      <c r="EJ390" s="14"/>
      <c r="EK390" s="14"/>
      <c r="EL390" s="14"/>
      <c r="EM390" s="14"/>
      <c r="EN390" s="14"/>
      <c r="EO390" s="14"/>
      <c r="EP390" s="14"/>
      <c r="EQ390" s="14"/>
      <c r="ER390" s="14"/>
      <c r="ES390" s="14"/>
      <c r="ET390" s="14"/>
      <c r="EU390" s="14"/>
      <c r="EV390" s="14"/>
      <c r="EW390" s="14"/>
      <c r="EX390" s="14"/>
      <c r="EY390" s="14"/>
      <c r="EZ390" s="14"/>
      <c r="FA390" s="14"/>
      <c r="FB390" s="14"/>
      <c r="FC390" s="14"/>
      <c r="FD390" s="14"/>
      <c r="FE390" s="14"/>
      <c r="FF390" s="14"/>
      <c r="FG390" s="14"/>
      <c r="FH390" s="14"/>
      <c r="FI390" s="14"/>
      <c r="FJ390" s="14"/>
      <c r="FK390" s="14"/>
      <c r="FL390" s="14"/>
      <c r="FM390" s="14"/>
      <c r="FN390" s="14"/>
      <c r="FO390" s="14"/>
      <c r="FP390" s="14"/>
      <c r="FQ390" s="14"/>
      <c r="FR390" s="14"/>
      <c r="FS390" s="14"/>
      <c r="FT390" s="14"/>
      <c r="FU390" s="14"/>
      <c r="FV390" s="14"/>
      <c r="FW390" s="14"/>
      <c r="FX390" s="14"/>
      <c r="FY390" s="14"/>
      <c r="FZ390" s="14"/>
      <c r="GA390" s="14"/>
      <c r="GB390" s="14"/>
      <c r="GC390" s="14"/>
      <c r="GD390" s="14"/>
      <c r="GE390" s="14"/>
      <c r="GF390" s="14"/>
      <c r="GG390" s="14"/>
      <c r="GH390" s="14"/>
      <c r="GI390" s="14"/>
      <c r="GJ390" s="14"/>
      <c r="GK390" s="14"/>
      <c r="GL390" s="14"/>
      <c r="GM390" s="14"/>
      <c r="GN390" s="18"/>
      <c r="GO390" s="32"/>
      <c r="GP390" s="32"/>
      <c r="GQ390" s="32"/>
      <c r="GR390" s="32"/>
      <c r="GS390" s="32"/>
      <c r="GT390" s="32"/>
      <c r="GU390" s="32"/>
      <c r="GV390" s="32"/>
      <c r="GW390" s="32"/>
      <c r="GX390" s="32"/>
      <c r="GY390" s="32"/>
      <c r="GZ390" s="32"/>
      <c r="HA390" s="32"/>
      <c r="HB390" s="32"/>
      <c r="HC390" s="32"/>
      <c r="HD390" s="32"/>
      <c r="HE390" s="32"/>
      <c r="HF390" s="32"/>
      <c r="HG390" s="32"/>
      <c r="HH390" s="32"/>
      <c r="HI390" s="32"/>
      <c r="HJ390" s="32"/>
      <c r="HK390" s="32"/>
      <c r="HL390" s="32"/>
      <c r="HM390" s="32"/>
      <c r="HN390" s="32"/>
      <c r="HO390" s="32"/>
      <c r="HP390" s="32"/>
      <c r="HQ390" s="32"/>
      <c r="HR390" s="32"/>
      <c r="HS390" s="32"/>
      <c r="HT390" s="32"/>
      <c r="HU390" s="32"/>
      <c r="HV390" s="32"/>
      <c r="HW390" s="32"/>
      <c r="HX390" s="32"/>
      <c r="HY390" s="32"/>
      <c r="HZ390" s="32"/>
      <c r="IA390" s="32"/>
      <c r="IB390" s="32"/>
      <c r="IC390" s="32"/>
      <c r="ID390" s="32"/>
      <c r="IE390" s="32"/>
      <c r="IF390" s="32"/>
      <c r="IG390" s="32"/>
      <c r="IH390" s="32"/>
      <c r="II390" s="32"/>
      <c r="IJ390" s="32"/>
      <c r="IK390" s="32"/>
      <c r="IL390" s="32"/>
      <c r="IM390" s="32"/>
      <c r="IN390" s="32"/>
      <c r="IO390" s="32"/>
      <c r="IP390" s="32"/>
      <c r="IQ390" s="32"/>
      <c r="IR390" s="32"/>
      <c r="IS390" s="32"/>
      <c r="IT390" s="32"/>
      <c r="IU390" s="32"/>
      <c r="IV390" s="32"/>
      <c r="IW390" s="32"/>
      <c r="IX390" s="32"/>
      <c r="IY390" s="32"/>
      <c r="IZ390" s="32"/>
      <c r="JA390" s="32"/>
      <c r="JB390" s="32"/>
      <c r="JC390" s="32"/>
      <c r="JD390" s="32"/>
      <c r="JE390" s="32"/>
      <c r="JF390" s="32"/>
      <c r="JG390" s="32"/>
      <c r="JH390" s="32"/>
      <c r="JI390" s="32"/>
      <c r="JJ390" s="32"/>
      <c r="JK390" s="32"/>
      <c r="JL390" s="32"/>
      <c r="JM390" s="32"/>
      <c r="JN390" s="32"/>
      <c r="JO390" s="32"/>
      <c r="JP390" s="32"/>
      <c r="JQ390" s="32"/>
      <c r="JR390" s="32"/>
      <c r="JS390" s="34"/>
      <c r="JT390" s="2"/>
    </row>
    <row r="391" spans="1:280" x14ac:dyDescent="0.25">
      <c r="A391" s="13"/>
      <c r="B391" s="13"/>
      <c r="C391" s="18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21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26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/>
      <c r="BF391" s="15"/>
      <c r="BG391" s="15"/>
      <c r="BH391" s="15"/>
      <c r="BI391" s="15"/>
      <c r="BJ391" s="15"/>
      <c r="BK391" s="15"/>
      <c r="BL391" s="15"/>
      <c r="BM391" s="15"/>
      <c r="BN391" s="15"/>
      <c r="BO391" s="15"/>
      <c r="BP391" s="15"/>
      <c r="BQ391" s="15"/>
      <c r="BR391" s="15"/>
      <c r="BS391" s="15"/>
      <c r="BT391" s="15"/>
      <c r="BU391" s="15"/>
      <c r="BV391" s="15"/>
      <c r="BW391" s="15"/>
      <c r="BX391" s="15"/>
      <c r="BY391" s="15"/>
      <c r="BZ391" s="15"/>
      <c r="CA391" s="15"/>
      <c r="CB391" s="15"/>
      <c r="CC391" s="15"/>
      <c r="CD391" s="15"/>
      <c r="CE391" s="15"/>
      <c r="CF391" s="15"/>
      <c r="CG391" s="15"/>
      <c r="CH391" s="15"/>
      <c r="CI391" s="15"/>
      <c r="CJ391" s="15"/>
      <c r="CK391" s="15"/>
      <c r="CL391" s="15"/>
      <c r="CM391" s="15"/>
      <c r="CN391" s="15"/>
      <c r="CO391" s="15"/>
      <c r="CP391" s="15"/>
      <c r="CQ391" s="15"/>
      <c r="CR391" s="15"/>
      <c r="CS391" s="15"/>
      <c r="CT391" s="15"/>
      <c r="CU391" s="15"/>
      <c r="CV391" s="15"/>
      <c r="CW391" s="15"/>
      <c r="CX391" s="15"/>
      <c r="CY391" s="15"/>
      <c r="CZ391" s="15"/>
      <c r="DA391" s="15"/>
      <c r="DB391" s="15"/>
      <c r="DC391" s="15"/>
      <c r="DD391" s="15"/>
      <c r="DE391" s="15"/>
      <c r="DF391" s="15"/>
      <c r="DG391" s="15"/>
      <c r="DH391" s="15"/>
      <c r="DI391" s="18"/>
      <c r="DJ391" s="14"/>
      <c r="DK391" s="14"/>
      <c r="DL391" s="14"/>
      <c r="DM391" s="14"/>
      <c r="DN391" s="14"/>
      <c r="DO391" s="14"/>
      <c r="DP391" s="14"/>
      <c r="DQ391" s="14"/>
      <c r="DR391" s="14"/>
      <c r="DS391" s="14"/>
      <c r="DT391" s="14"/>
      <c r="DU391" s="14"/>
      <c r="DV391" s="14"/>
      <c r="DW391" s="14"/>
      <c r="DX391" s="14"/>
      <c r="DY391" s="14"/>
      <c r="DZ391" s="14"/>
      <c r="EA391" s="14"/>
      <c r="EB391" s="14"/>
      <c r="EC391" s="14"/>
      <c r="ED391" s="14"/>
      <c r="EE391" s="14"/>
      <c r="EF391" s="14"/>
      <c r="EG391" s="14"/>
      <c r="EH391" s="14"/>
      <c r="EI391" s="14"/>
      <c r="EJ391" s="14"/>
      <c r="EK391" s="14"/>
      <c r="EL391" s="14"/>
      <c r="EM391" s="14"/>
      <c r="EN391" s="14"/>
      <c r="EO391" s="14"/>
      <c r="EP391" s="14"/>
      <c r="EQ391" s="14"/>
      <c r="ER391" s="14"/>
      <c r="ES391" s="14"/>
      <c r="ET391" s="14"/>
      <c r="EU391" s="14"/>
      <c r="EV391" s="14"/>
      <c r="EW391" s="14"/>
      <c r="EX391" s="14"/>
      <c r="EY391" s="14"/>
      <c r="EZ391" s="14"/>
      <c r="FA391" s="14"/>
      <c r="FB391" s="14"/>
      <c r="FC391" s="14"/>
      <c r="FD391" s="14"/>
      <c r="FE391" s="14"/>
      <c r="FF391" s="14"/>
      <c r="FG391" s="14"/>
      <c r="FH391" s="14"/>
      <c r="FI391" s="14"/>
      <c r="FJ391" s="14"/>
      <c r="FK391" s="14"/>
      <c r="FL391" s="14"/>
      <c r="FM391" s="14"/>
      <c r="FN391" s="14"/>
      <c r="FO391" s="14"/>
      <c r="FP391" s="14"/>
      <c r="FQ391" s="14"/>
      <c r="FR391" s="14"/>
      <c r="FS391" s="14"/>
      <c r="FT391" s="14"/>
      <c r="FU391" s="14"/>
      <c r="FV391" s="14"/>
      <c r="FW391" s="14"/>
      <c r="FX391" s="14"/>
      <c r="FY391" s="14"/>
      <c r="FZ391" s="14"/>
      <c r="GA391" s="14"/>
      <c r="GB391" s="14"/>
      <c r="GC391" s="14"/>
      <c r="GD391" s="14"/>
      <c r="GE391" s="14"/>
      <c r="GF391" s="14"/>
      <c r="GG391" s="14"/>
      <c r="GH391" s="14"/>
      <c r="GI391" s="14"/>
      <c r="GJ391" s="14"/>
      <c r="GK391" s="14"/>
      <c r="GL391" s="14"/>
      <c r="GM391" s="14"/>
      <c r="GN391" s="18"/>
      <c r="GO391" s="32"/>
      <c r="GP391" s="32"/>
      <c r="GQ391" s="32"/>
      <c r="GR391" s="32"/>
      <c r="GS391" s="32"/>
      <c r="GT391" s="32"/>
      <c r="GU391" s="32"/>
      <c r="GV391" s="32"/>
      <c r="GW391" s="32"/>
      <c r="GX391" s="32"/>
      <c r="GY391" s="32"/>
      <c r="GZ391" s="32"/>
      <c r="HA391" s="32"/>
      <c r="HB391" s="32"/>
      <c r="HC391" s="32"/>
      <c r="HD391" s="32"/>
      <c r="HE391" s="32"/>
      <c r="HF391" s="32"/>
      <c r="HG391" s="32"/>
      <c r="HH391" s="32"/>
      <c r="HI391" s="32"/>
      <c r="HJ391" s="32"/>
      <c r="HK391" s="32"/>
      <c r="HL391" s="32"/>
      <c r="HM391" s="32"/>
      <c r="HN391" s="32"/>
      <c r="HO391" s="32"/>
      <c r="HP391" s="32"/>
      <c r="HQ391" s="32"/>
      <c r="HR391" s="32"/>
      <c r="HS391" s="32"/>
      <c r="HT391" s="32"/>
      <c r="HU391" s="32"/>
      <c r="HV391" s="32"/>
      <c r="HW391" s="32"/>
      <c r="HX391" s="32"/>
      <c r="HY391" s="32"/>
      <c r="HZ391" s="32"/>
      <c r="IA391" s="32"/>
      <c r="IB391" s="32"/>
      <c r="IC391" s="32"/>
      <c r="ID391" s="32"/>
      <c r="IE391" s="32"/>
      <c r="IF391" s="32"/>
      <c r="IG391" s="32"/>
      <c r="IH391" s="32"/>
      <c r="II391" s="32"/>
      <c r="IJ391" s="32"/>
      <c r="IK391" s="32"/>
      <c r="IL391" s="32"/>
      <c r="IM391" s="32"/>
      <c r="IN391" s="32"/>
      <c r="IO391" s="32"/>
      <c r="IP391" s="32"/>
      <c r="IQ391" s="32"/>
      <c r="IR391" s="32"/>
      <c r="IS391" s="32"/>
      <c r="IT391" s="32"/>
      <c r="IU391" s="32"/>
      <c r="IV391" s="32"/>
      <c r="IW391" s="32"/>
      <c r="IX391" s="32"/>
      <c r="IY391" s="32"/>
      <c r="IZ391" s="32"/>
      <c r="JA391" s="32"/>
      <c r="JB391" s="32"/>
      <c r="JC391" s="32"/>
      <c r="JD391" s="32"/>
      <c r="JE391" s="32"/>
      <c r="JF391" s="32"/>
      <c r="JG391" s="32"/>
      <c r="JH391" s="32"/>
      <c r="JI391" s="32"/>
      <c r="JJ391" s="32"/>
      <c r="JK391" s="32"/>
      <c r="JL391" s="32"/>
      <c r="JM391" s="32"/>
      <c r="JN391" s="32"/>
      <c r="JO391" s="32"/>
      <c r="JP391" s="32"/>
      <c r="JQ391" s="32"/>
      <c r="JR391" s="32"/>
      <c r="JS391" s="34"/>
      <c r="JT391" s="2"/>
    </row>
    <row r="392" spans="1:280" x14ac:dyDescent="0.25">
      <c r="A392" s="13"/>
      <c r="B392" s="13"/>
      <c r="C392" s="18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21"/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26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L392" s="15"/>
      <c r="BM392" s="15"/>
      <c r="BN392" s="15"/>
      <c r="BO392" s="15"/>
      <c r="BP392" s="15"/>
      <c r="BQ392" s="15"/>
      <c r="BR392" s="15"/>
      <c r="BS392" s="15"/>
      <c r="BT392" s="15"/>
      <c r="BU392" s="15"/>
      <c r="BV392" s="15"/>
      <c r="BW392" s="15"/>
      <c r="BX392" s="15"/>
      <c r="BY392" s="15"/>
      <c r="BZ392" s="15"/>
      <c r="CA392" s="15"/>
      <c r="CB392" s="15"/>
      <c r="CC392" s="15"/>
      <c r="CD392" s="15"/>
      <c r="CE392" s="15"/>
      <c r="CF392" s="15"/>
      <c r="CG392" s="15"/>
      <c r="CH392" s="15"/>
      <c r="CI392" s="15"/>
      <c r="CJ392" s="15"/>
      <c r="CK392" s="15"/>
      <c r="CL392" s="15"/>
      <c r="CM392" s="15"/>
      <c r="CN392" s="15"/>
      <c r="CO392" s="15"/>
      <c r="CP392" s="15"/>
      <c r="CQ392" s="15"/>
      <c r="CR392" s="15"/>
      <c r="CS392" s="15"/>
      <c r="CT392" s="15"/>
      <c r="CU392" s="15"/>
      <c r="CV392" s="15"/>
      <c r="CW392" s="15"/>
      <c r="CX392" s="15"/>
      <c r="CY392" s="15"/>
      <c r="CZ392" s="15"/>
      <c r="DA392" s="15"/>
      <c r="DB392" s="15"/>
      <c r="DC392" s="15"/>
      <c r="DD392" s="15"/>
      <c r="DE392" s="15"/>
      <c r="DF392" s="15"/>
      <c r="DG392" s="15"/>
      <c r="DH392" s="15"/>
      <c r="DI392" s="18"/>
      <c r="DJ392" s="14"/>
      <c r="DK392" s="14"/>
      <c r="DL392" s="14"/>
      <c r="DM392" s="14"/>
      <c r="DN392" s="14"/>
      <c r="DO392" s="14"/>
      <c r="DP392" s="14"/>
      <c r="DQ392" s="14"/>
      <c r="DR392" s="14"/>
      <c r="DS392" s="14"/>
      <c r="DT392" s="14"/>
      <c r="DU392" s="14"/>
      <c r="DV392" s="14"/>
      <c r="DW392" s="14"/>
      <c r="DX392" s="14"/>
      <c r="DY392" s="14"/>
      <c r="DZ392" s="14"/>
      <c r="EA392" s="14"/>
      <c r="EB392" s="14"/>
      <c r="EC392" s="14"/>
      <c r="ED392" s="14"/>
      <c r="EE392" s="14"/>
      <c r="EF392" s="14"/>
      <c r="EG392" s="14"/>
      <c r="EH392" s="14"/>
      <c r="EI392" s="14"/>
      <c r="EJ392" s="14"/>
      <c r="EK392" s="14"/>
      <c r="EL392" s="14"/>
      <c r="EM392" s="14"/>
      <c r="EN392" s="14"/>
      <c r="EO392" s="14"/>
      <c r="EP392" s="14"/>
      <c r="EQ392" s="14"/>
      <c r="ER392" s="14"/>
      <c r="ES392" s="14"/>
      <c r="ET392" s="14"/>
      <c r="EU392" s="14"/>
      <c r="EV392" s="14"/>
      <c r="EW392" s="14"/>
      <c r="EX392" s="14"/>
      <c r="EY392" s="14"/>
      <c r="EZ392" s="14"/>
      <c r="FA392" s="14"/>
      <c r="FB392" s="14"/>
      <c r="FC392" s="14"/>
      <c r="FD392" s="14"/>
      <c r="FE392" s="14"/>
      <c r="FF392" s="14"/>
      <c r="FG392" s="14"/>
      <c r="FH392" s="14"/>
      <c r="FI392" s="14"/>
      <c r="FJ392" s="14"/>
      <c r="FK392" s="14"/>
      <c r="FL392" s="14"/>
      <c r="FM392" s="14"/>
      <c r="FN392" s="14"/>
      <c r="FO392" s="14"/>
      <c r="FP392" s="14"/>
      <c r="FQ392" s="14"/>
      <c r="FR392" s="14"/>
      <c r="FS392" s="14"/>
      <c r="FT392" s="14"/>
      <c r="FU392" s="14"/>
      <c r="FV392" s="14"/>
      <c r="FW392" s="14"/>
      <c r="FX392" s="14"/>
      <c r="FY392" s="14"/>
      <c r="FZ392" s="14"/>
      <c r="GA392" s="14"/>
      <c r="GB392" s="14"/>
      <c r="GC392" s="14"/>
      <c r="GD392" s="14"/>
      <c r="GE392" s="14"/>
      <c r="GF392" s="14"/>
      <c r="GG392" s="14"/>
      <c r="GH392" s="14"/>
      <c r="GI392" s="14"/>
      <c r="GJ392" s="14"/>
      <c r="GK392" s="14"/>
      <c r="GL392" s="14"/>
      <c r="GM392" s="14"/>
      <c r="GN392" s="18"/>
      <c r="GO392" s="32"/>
      <c r="GP392" s="32"/>
      <c r="GQ392" s="32"/>
      <c r="GR392" s="32"/>
      <c r="GS392" s="32"/>
      <c r="GT392" s="32"/>
      <c r="GU392" s="32"/>
      <c r="GV392" s="32"/>
      <c r="GW392" s="32"/>
      <c r="GX392" s="32"/>
      <c r="GY392" s="32"/>
      <c r="GZ392" s="32"/>
      <c r="HA392" s="32"/>
      <c r="HB392" s="32"/>
      <c r="HC392" s="32"/>
      <c r="HD392" s="32"/>
      <c r="HE392" s="32"/>
      <c r="HF392" s="32"/>
      <c r="HG392" s="32"/>
      <c r="HH392" s="32"/>
      <c r="HI392" s="32"/>
      <c r="HJ392" s="32"/>
      <c r="HK392" s="32"/>
      <c r="HL392" s="32"/>
      <c r="HM392" s="32"/>
      <c r="HN392" s="32"/>
      <c r="HO392" s="32"/>
      <c r="HP392" s="32"/>
      <c r="HQ392" s="32"/>
      <c r="HR392" s="32"/>
      <c r="HS392" s="32"/>
      <c r="HT392" s="32"/>
      <c r="HU392" s="32"/>
      <c r="HV392" s="32"/>
      <c r="HW392" s="32"/>
      <c r="HX392" s="32"/>
      <c r="HY392" s="32"/>
      <c r="HZ392" s="32"/>
      <c r="IA392" s="32"/>
      <c r="IB392" s="32"/>
      <c r="IC392" s="32"/>
      <c r="ID392" s="32"/>
      <c r="IE392" s="32"/>
      <c r="IF392" s="32"/>
      <c r="IG392" s="32"/>
      <c r="IH392" s="32"/>
      <c r="II392" s="32"/>
      <c r="IJ392" s="32"/>
      <c r="IK392" s="32"/>
      <c r="IL392" s="32"/>
      <c r="IM392" s="32"/>
      <c r="IN392" s="32"/>
      <c r="IO392" s="32"/>
      <c r="IP392" s="32"/>
      <c r="IQ392" s="32"/>
      <c r="IR392" s="32"/>
      <c r="IS392" s="32"/>
      <c r="IT392" s="32"/>
      <c r="IU392" s="32"/>
      <c r="IV392" s="32"/>
      <c r="IW392" s="32"/>
      <c r="IX392" s="32"/>
      <c r="IY392" s="32"/>
      <c r="IZ392" s="32"/>
      <c r="JA392" s="32"/>
      <c r="JB392" s="32"/>
      <c r="JC392" s="32"/>
      <c r="JD392" s="32"/>
      <c r="JE392" s="32"/>
      <c r="JF392" s="32"/>
      <c r="JG392" s="32"/>
      <c r="JH392" s="32"/>
      <c r="JI392" s="32"/>
      <c r="JJ392" s="32"/>
      <c r="JK392" s="32"/>
      <c r="JL392" s="32"/>
      <c r="JM392" s="32"/>
      <c r="JN392" s="32"/>
      <c r="JO392" s="32"/>
      <c r="JP392" s="32"/>
      <c r="JQ392" s="32"/>
      <c r="JR392" s="32"/>
      <c r="JS392" s="34"/>
      <c r="JT392" s="2"/>
    </row>
    <row r="393" spans="1:280" x14ac:dyDescent="0.25">
      <c r="A393" s="13"/>
      <c r="B393" s="13"/>
      <c r="C393" s="18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21"/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26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5"/>
      <c r="BF393" s="15"/>
      <c r="BG393" s="15"/>
      <c r="BH393" s="15"/>
      <c r="BI393" s="15"/>
      <c r="BJ393" s="15"/>
      <c r="BK393" s="15"/>
      <c r="BL393" s="15"/>
      <c r="BM393" s="15"/>
      <c r="BN393" s="15"/>
      <c r="BO393" s="15"/>
      <c r="BP393" s="15"/>
      <c r="BQ393" s="15"/>
      <c r="BR393" s="15"/>
      <c r="BS393" s="15"/>
      <c r="BT393" s="15"/>
      <c r="BU393" s="15"/>
      <c r="BV393" s="15"/>
      <c r="BW393" s="15"/>
      <c r="BX393" s="15"/>
      <c r="BY393" s="15"/>
      <c r="BZ393" s="15"/>
      <c r="CA393" s="15"/>
      <c r="CB393" s="15"/>
      <c r="CC393" s="15"/>
      <c r="CD393" s="15"/>
      <c r="CE393" s="15"/>
      <c r="CF393" s="15"/>
      <c r="CG393" s="15"/>
      <c r="CH393" s="15"/>
      <c r="CI393" s="15"/>
      <c r="CJ393" s="15"/>
      <c r="CK393" s="15"/>
      <c r="CL393" s="15"/>
      <c r="CM393" s="15"/>
      <c r="CN393" s="15"/>
      <c r="CO393" s="15"/>
      <c r="CP393" s="15"/>
      <c r="CQ393" s="15"/>
      <c r="CR393" s="15"/>
      <c r="CS393" s="15"/>
      <c r="CT393" s="15"/>
      <c r="CU393" s="15"/>
      <c r="CV393" s="15"/>
      <c r="CW393" s="15"/>
      <c r="CX393" s="15"/>
      <c r="CY393" s="15"/>
      <c r="CZ393" s="15"/>
      <c r="DA393" s="15"/>
      <c r="DB393" s="15"/>
      <c r="DC393" s="15"/>
      <c r="DD393" s="15"/>
      <c r="DE393" s="15"/>
      <c r="DF393" s="15"/>
      <c r="DG393" s="15"/>
      <c r="DH393" s="15"/>
      <c r="DI393" s="18"/>
      <c r="DJ393" s="14"/>
      <c r="DK393" s="14"/>
      <c r="DL393" s="14"/>
      <c r="DM393" s="14"/>
      <c r="DN393" s="14"/>
      <c r="DO393" s="14"/>
      <c r="DP393" s="14"/>
      <c r="DQ393" s="14"/>
      <c r="DR393" s="14"/>
      <c r="DS393" s="14"/>
      <c r="DT393" s="14"/>
      <c r="DU393" s="14"/>
      <c r="DV393" s="14"/>
      <c r="DW393" s="14"/>
      <c r="DX393" s="14"/>
      <c r="DY393" s="14"/>
      <c r="DZ393" s="14"/>
      <c r="EA393" s="14"/>
      <c r="EB393" s="14"/>
      <c r="EC393" s="14"/>
      <c r="ED393" s="14"/>
      <c r="EE393" s="14"/>
      <c r="EF393" s="14"/>
      <c r="EG393" s="14"/>
      <c r="EH393" s="14"/>
      <c r="EI393" s="14"/>
      <c r="EJ393" s="14"/>
      <c r="EK393" s="14"/>
      <c r="EL393" s="14"/>
      <c r="EM393" s="14"/>
      <c r="EN393" s="14"/>
      <c r="EO393" s="14"/>
      <c r="EP393" s="14"/>
      <c r="EQ393" s="14"/>
      <c r="ER393" s="14"/>
      <c r="ES393" s="14"/>
      <c r="ET393" s="14"/>
      <c r="EU393" s="14"/>
      <c r="EV393" s="14"/>
      <c r="EW393" s="14"/>
      <c r="EX393" s="14"/>
      <c r="EY393" s="14"/>
      <c r="EZ393" s="14"/>
      <c r="FA393" s="14"/>
      <c r="FB393" s="14"/>
      <c r="FC393" s="14"/>
      <c r="FD393" s="14"/>
      <c r="FE393" s="14"/>
      <c r="FF393" s="14"/>
      <c r="FG393" s="14"/>
      <c r="FH393" s="14"/>
      <c r="FI393" s="14"/>
      <c r="FJ393" s="14"/>
      <c r="FK393" s="14"/>
      <c r="FL393" s="14"/>
      <c r="FM393" s="14"/>
      <c r="FN393" s="14"/>
      <c r="FO393" s="14"/>
      <c r="FP393" s="14"/>
      <c r="FQ393" s="14"/>
      <c r="FR393" s="14"/>
      <c r="FS393" s="14"/>
      <c r="FT393" s="14"/>
      <c r="FU393" s="14"/>
      <c r="FV393" s="14"/>
      <c r="FW393" s="14"/>
      <c r="FX393" s="14"/>
      <c r="FY393" s="14"/>
      <c r="FZ393" s="14"/>
      <c r="GA393" s="14"/>
      <c r="GB393" s="14"/>
      <c r="GC393" s="14"/>
      <c r="GD393" s="14"/>
      <c r="GE393" s="14"/>
      <c r="GF393" s="14"/>
      <c r="GG393" s="14"/>
      <c r="GH393" s="14"/>
      <c r="GI393" s="14"/>
      <c r="GJ393" s="14"/>
      <c r="GK393" s="14"/>
      <c r="GL393" s="14"/>
      <c r="GM393" s="14"/>
      <c r="GN393" s="18"/>
      <c r="GO393" s="32"/>
      <c r="GP393" s="32"/>
      <c r="GQ393" s="32"/>
      <c r="GR393" s="32"/>
      <c r="GS393" s="32"/>
      <c r="GT393" s="32"/>
      <c r="GU393" s="32"/>
      <c r="GV393" s="32"/>
      <c r="GW393" s="32"/>
      <c r="GX393" s="32"/>
      <c r="GY393" s="32"/>
      <c r="GZ393" s="32"/>
      <c r="HA393" s="32"/>
      <c r="HB393" s="32"/>
      <c r="HC393" s="32"/>
      <c r="HD393" s="32"/>
      <c r="HE393" s="32"/>
      <c r="HF393" s="32"/>
      <c r="HG393" s="32"/>
      <c r="HH393" s="32"/>
      <c r="HI393" s="32"/>
      <c r="HJ393" s="32"/>
      <c r="HK393" s="32"/>
      <c r="HL393" s="32"/>
      <c r="HM393" s="32"/>
      <c r="HN393" s="32"/>
      <c r="HO393" s="32"/>
      <c r="HP393" s="32"/>
      <c r="HQ393" s="32"/>
      <c r="HR393" s="32"/>
      <c r="HS393" s="32"/>
      <c r="HT393" s="32"/>
      <c r="HU393" s="32"/>
      <c r="HV393" s="32"/>
      <c r="HW393" s="32"/>
      <c r="HX393" s="32"/>
      <c r="HY393" s="32"/>
      <c r="HZ393" s="32"/>
      <c r="IA393" s="32"/>
      <c r="IB393" s="32"/>
      <c r="IC393" s="32"/>
      <c r="ID393" s="32"/>
      <c r="IE393" s="32"/>
      <c r="IF393" s="32"/>
      <c r="IG393" s="32"/>
      <c r="IH393" s="32"/>
      <c r="II393" s="32"/>
      <c r="IJ393" s="32"/>
      <c r="IK393" s="32"/>
      <c r="IL393" s="32"/>
      <c r="IM393" s="32"/>
      <c r="IN393" s="32"/>
      <c r="IO393" s="32"/>
      <c r="IP393" s="32"/>
      <c r="IQ393" s="32"/>
      <c r="IR393" s="32"/>
      <c r="IS393" s="32"/>
      <c r="IT393" s="32"/>
      <c r="IU393" s="32"/>
      <c r="IV393" s="32"/>
      <c r="IW393" s="32"/>
      <c r="IX393" s="32"/>
      <c r="IY393" s="32"/>
      <c r="IZ393" s="32"/>
      <c r="JA393" s="32"/>
      <c r="JB393" s="32"/>
      <c r="JC393" s="32"/>
      <c r="JD393" s="32"/>
      <c r="JE393" s="32"/>
      <c r="JF393" s="32"/>
      <c r="JG393" s="32"/>
      <c r="JH393" s="32"/>
      <c r="JI393" s="32"/>
      <c r="JJ393" s="32"/>
      <c r="JK393" s="32"/>
      <c r="JL393" s="32"/>
      <c r="JM393" s="32"/>
      <c r="JN393" s="32"/>
      <c r="JO393" s="32"/>
      <c r="JP393" s="32"/>
      <c r="JQ393" s="32"/>
      <c r="JR393" s="32"/>
      <c r="JS393" s="34"/>
      <c r="JT393" s="2"/>
    </row>
    <row r="394" spans="1:280" x14ac:dyDescent="0.25">
      <c r="A394" s="13"/>
      <c r="B394" s="13"/>
      <c r="C394" s="18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21"/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26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L394" s="15"/>
      <c r="BM394" s="15"/>
      <c r="BN394" s="15"/>
      <c r="BO394" s="15"/>
      <c r="BP394" s="15"/>
      <c r="BQ394" s="15"/>
      <c r="BR394" s="15"/>
      <c r="BS394" s="15"/>
      <c r="BT394" s="15"/>
      <c r="BU394" s="15"/>
      <c r="BV394" s="15"/>
      <c r="BW394" s="15"/>
      <c r="BX394" s="15"/>
      <c r="BY394" s="15"/>
      <c r="BZ394" s="15"/>
      <c r="CA394" s="15"/>
      <c r="CB394" s="15"/>
      <c r="CC394" s="15"/>
      <c r="CD394" s="15"/>
      <c r="CE394" s="15"/>
      <c r="CF394" s="15"/>
      <c r="CG394" s="15"/>
      <c r="CH394" s="15"/>
      <c r="CI394" s="15"/>
      <c r="CJ394" s="15"/>
      <c r="CK394" s="15"/>
      <c r="CL394" s="15"/>
      <c r="CM394" s="15"/>
      <c r="CN394" s="15"/>
      <c r="CO394" s="15"/>
      <c r="CP394" s="15"/>
      <c r="CQ394" s="15"/>
      <c r="CR394" s="15"/>
      <c r="CS394" s="15"/>
      <c r="CT394" s="15"/>
      <c r="CU394" s="15"/>
      <c r="CV394" s="15"/>
      <c r="CW394" s="15"/>
      <c r="CX394" s="15"/>
      <c r="CY394" s="15"/>
      <c r="CZ394" s="15"/>
      <c r="DA394" s="15"/>
      <c r="DB394" s="15"/>
      <c r="DC394" s="15"/>
      <c r="DD394" s="15"/>
      <c r="DE394" s="15"/>
      <c r="DF394" s="15"/>
      <c r="DG394" s="15"/>
      <c r="DH394" s="15"/>
      <c r="DI394" s="18"/>
      <c r="DJ394" s="14"/>
      <c r="DK394" s="14"/>
      <c r="DL394" s="14"/>
      <c r="DM394" s="14"/>
      <c r="DN394" s="14"/>
      <c r="DO394" s="14"/>
      <c r="DP394" s="14"/>
      <c r="DQ394" s="14"/>
      <c r="DR394" s="14"/>
      <c r="DS394" s="14"/>
      <c r="DT394" s="14"/>
      <c r="DU394" s="14"/>
      <c r="DV394" s="14"/>
      <c r="DW394" s="14"/>
      <c r="DX394" s="14"/>
      <c r="DY394" s="14"/>
      <c r="DZ394" s="14"/>
      <c r="EA394" s="14"/>
      <c r="EB394" s="14"/>
      <c r="EC394" s="14"/>
      <c r="ED394" s="14"/>
      <c r="EE394" s="14"/>
      <c r="EF394" s="14"/>
      <c r="EG394" s="14"/>
      <c r="EH394" s="14"/>
      <c r="EI394" s="14"/>
      <c r="EJ394" s="14"/>
      <c r="EK394" s="14"/>
      <c r="EL394" s="14"/>
      <c r="EM394" s="14"/>
      <c r="EN394" s="14"/>
      <c r="EO394" s="14"/>
      <c r="EP394" s="14"/>
      <c r="EQ394" s="14"/>
      <c r="ER394" s="14"/>
      <c r="ES394" s="14"/>
      <c r="ET394" s="14"/>
      <c r="EU394" s="14"/>
      <c r="EV394" s="14"/>
      <c r="EW394" s="14"/>
      <c r="EX394" s="14"/>
      <c r="EY394" s="14"/>
      <c r="EZ394" s="14"/>
      <c r="FA394" s="14"/>
      <c r="FB394" s="14"/>
      <c r="FC394" s="14"/>
      <c r="FD394" s="14"/>
      <c r="FE394" s="14"/>
      <c r="FF394" s="14"/>
      <c r="FG394" s="14"/>
      <c r="FH394" s="14"/>
      <c r="FI394" s="14"/>
      <c r="FJ394" s="14"/>
      <c r="FK394" s="14"/>
      <c r="FL394" s="14"/>
      <c r="FM394" s="14"/>
      <c r="FN394" s="14"/>
      <c r="FO394" s="14"/>
      <c r="FP394" s="14"/>
      <c r="FQ394" s="14"/>
      <c r="FR394" s="14"/>
      <c r="FS394" s="14"/>
      <c r="FT394" s="14"/>
      <c r="FU394" s="14"/>
      <c r="FV394" s="14"/>
      <c r="FW394" s="14"/>
      <c r="FX394" s="14"/>
      <c r="FY394" s="14"/>
      <c r="FZ394" s="14"/>
      <c r="GA394" s="14"/>
      <c r="GB394" s="14"/>
      <c r="GC394" s="14"/>
      <c r="GD394" s="14"/>
      <c r="GE394" s="14"/>
      <c r="GF394" s="14"/>
      <c r="GG394" s="14"/>
      <c r="GH394" s="14"/>
      <c r="GI394" s="14"/>
      <c r="GJ394" s="14"/>
      <c r="GK394" s="14"/>
      <c r="GL394" s="14"/>
      <c r="GM394" s="14"/>
      <c r="GN394" s="18"/>
      <c r="GO394" s="32"/>
      <c r="GP394" s="32"/>
      <c r="GQ394" s="32"/>
      <c r="GR394" s="32"/>
      <c r="GS394" s="32"/>
      <c r="GT394" s="32"/>
      <c r="GU394" s="32"/>
      <c r="GV394" s="32"/>
      <c r="GW394" s="32"/>
      <c r="GX394" s="32"/>
      <c r="GY394" s="32"/>
      <c r="GZ394" s="32"/>
      <c r="HA394" s="32"/>
      <c r="HB394" s="32"/>
      <c r="HC394" s="32"/>
      <c r="HD394" s="32"/>
      <c r="HE394" s="32"/>
      <c r="HF394" s="32"/>
      <c r="HG394" s="32"/>
      <c r="HH394" s="32"/>
      <c r="HI394" s="32"/>
      <c r="HJ394" s="32"/>
      <c r="HK394" s="32"/>
      <c r="HL394" s="32"/>
      <c r="HM394" s="32"/>
      <c r="HN394" s="32"/>
      <c r="HO394" s="32"/>
      <c r="HP394" s="32"/>
      <c r="HQ394" s="32"/>
      <c r="HR394" s="32"/>
      <c r="HS394" s="32"/>
      <c r="HT394" s="32"/>
      <c r="HU394" s="32"/>
      <c r="HV394" s="32"/>
      <c r="HW394" s="32"/>
      <c r="HX394" s="32"/>
      <c r="HY394" s="32"/>
      <c r="HZ394" s="32"/>
      <c r="IA394" s="32"/>
      <c r="IB394" s="32"/>
      <c r="IC394" s="32"/>
      <c r="ID394" s="32"/>
      <c r="IE394" s="32"/>
      <c r="IF394" s="32"/>
      <c r="IG394" s="32"/>
      <c r="IH394" s="32"/>
      <c r="II394" s="32"/>
      <c r="IJ394" s="32"/>
      <c r="IK394" s="32"/>
      <c r="IL394" s="32"/>
      <c r="IM394" s="32"/>
      <c r="IN394" s="32"/>
      <c r="IO394" s="32"/>
      <c r="IP394" s="32"/>
      <c r="IQ394" s="32"/>
      <c r="IR394" s="32"/>
      <c r="IS394" s="32"/>
      <c r="IT394" s="32"/>
      <c r="IU394" s="32"/>
      <c r="IV394" s="32"/>
      <c r="IW394" s="32"/>
      <c r="IX394" s="32"/>
      <c r="IY394" s="32"/>
      <c r="IZ394" s="32"/>
      <c r="JA394" s="32"/>
      <c r="JB394" s="32"/>
      <c r="JC394" s="32"/>
      <c r="JD394" s="32"/>
      <c r="JE394" s="32"/>
      <c r="JF394" s="32"/>
      <c r="JG394" s="32"/>
      <c r="JH394" s="32"/>
      <c r="JI394" s="32"/>
      <c r="JJ394" s="32"/>
      <c r="JK394" s="32"/>
      <c r="JL394" s="32"/>
      <c r="JM394" s="32"/>
      <c r="JN394" s="32"/>
      <c r="JO394" s="32"/>
      <c r="JP394" s="32"/>
      <c r="JQ394" s="32"/>
      <c r="JR394" s="32"/>
      <c r="JS394" s="34"/>
      <c r="JT394" s="2"/>
    </row>
    <row r="395" spans="1:280" x14ac:dyDescent="0.25">
      <c r="A395" s="13"/>
      <c r="B395" s="13"/>
      <c r="C395" s="18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21"/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26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L395" s="15"/>
      <c r="BM395" s="15"/>
      <c r="BN395" s="15"/>
      <c r="BO395" s="15"/>
      <c r="BP395" s="15"/>
      <c r="BQ395" s="15"/>
      <c r="BR395" s="15"/>
      <c r="BS395" s="15"/>
      <c r="BT395" s="15"/>
      <c r="BU395" s="15"/>
      <c r="BV395" s="15"/>
      <c r="BW395" s="15"/>
      <c r="BX395" s="15"/>
      <c r="BY395" s="15"/>
      <c r="BZ395" s="15"/>
      <c r="CA395" s="15"/>
      <c r="CB395" s="15"/>
      <c r="CC395" s="15"/>
      <c r="CD395" s="15"/>
      <c r="CE395" s="15"/>
      <c r="CF395" s="15"/>
      <c r="CG395" s="15"/>
      <c r="CH395" s="15"/>
      <c r="CI395" s="15"/>
      <c r="CJ395" s="15"/>
      <c r="CK395" s="15"/>
      <c r="CL395" s="15"/>
      <c r="CM395" s="15"/>
      <c r="CN395" s="15"/>
      <c r="CO395" s="15"/>
      <c r="CP395" s="15"/>
      <c r="CQ395" s="15"/>
      <c r="CR395" s="15"/>
      <c r="CS395" s="15"/>
      <c r="CT395" s="15"/>
      <c r="CU395" s="15"/>
      <c r="CV395" s="15"/>
      <c r="CW395" s="15"/>
      <c r="CX395" s="15"/>
      <c r="CY395" s="15"/>
      <c r="CZ395" s="15"/>
      <c r="DA395" s="15"/>
      <c r="DB395" s="15"/>
      <c r="DC395" s="15"/>
      <c r="DD395" s="15"/>
      <c r="DE395" s="15"/>
      <c r="DF395" s="15"/>
      <c r="DG395" s="15"/>
      <c r="DH395" s="15"/>
      <c r="DI395" s="18"/>
      <c r="DJ395" s="14"/>
      <c r="DK395" s="14"/>
      <c r="DL395" s="14"/>
      <c r="DM395" s="14"/>
      <c r="DN395" s="14"/>
      <c r="DO395" s="14"/>
      <c r="DP395" s="14"/>
      <c r="DQ395" s="14"/>
      <c r="DR395" s="14"/>
      <c r="DS395" s="14"/>
      <c r="DT395" s="14"/>
      <c r="DU395" s="14"/>
      <c r="DV395" s="14"/>
      <c r="DW395" s="14"/>
      <c r="DX395" s="14"/>
      <c r="DY395" s="14"/>
      <c r="DZ395" s="14"/>
      <c r="EA395" s="14"/>
      <c r="EB395" s="14"/>
      <c r="EC395" s="14"/>
      <c r="ED395" s="14"/>
      <c r="EE395" s="14"/>
      <c r="EF395" s="14"/>
      <c r="EG395" s="14"/>
      <c r="EH395" s="14"/>
      <c r="EI395" s="14"/>
      <c r="EJ395" s="14"/>
      <c r="EK395" s="14"/>
      <c r="EL395" s="14"/>
      <c r="EM395" s="14"/>
      <c r="EN395" s="14"/>
      <c r="EO395" s="14"/>
      <c r="EP395" s="14"/>
      <c r="EQ395" s="14"/>
      <c r="ER395" s="14"/>
      <c r="ES395" s="14"/>
      <c r="ET395" s="14"/>
      <c r="EU395" s="14"/>
      <c r="EV395" s="14"/>
      <c r="EW395" s="14"/>
      <c r="EX395" s="14"/>
      <c r="EY395" s="14"/>
      <c r="EZ395" s="14"/>
      <c r="FA395" s="14"/>
      <c r="FB395" s="14"/>
      <c r="FC395" s="14"/>
      <c r="FD395" s="14"/>
      <c r="FE395" s="14"/>
      <c r="FF395" s="14"/>
      <c r="FG395" s="14"/>
      <c r="FH395" s="14"/>
      <c r="FI395" s="14"/>
      <c r="FJ395" s="14"/>
      <c r="FK395" s="14"/>
      <c r="FL395" s="14"/>
      <c r="FM395" s="14"/>
      <c r="FN395" s="14"/>
      <c r="FO395" s="14"/>
      <c r="FP395" s="14"/>
      <c r="FQ395" s="14"/>
      <c r="FR395" s="14"/>
      <c r="FS395" s="14"/>
      <c r="FT395" s="14"/>
      <c r="FU395" s="14"/>
      <c r="FV395" s="14"/>
      <c r="FW395" s="14"/>
      <c r="FX395" s="14"/>
      <c r="FY395" s="14"/>
      <c r="FZ395" s="14"/>
      <c r="GA395" s="14"/>
      <c r="GB395" s="14"/>
      <c r="GC395" s="14"/>
      <c r="GD395" s="14"/>
      <c r="GE395" s="14"/>
      <c r="GF395" s="14"/>
      <c r="GG395" s="14"/>
      <c r="GH395" s="14"/>
      <c r="GI395" s="14"/>
      <c r="GJ395" s="14"/>
      <c r="GK395" s="14"/>
      <c r="GL395" s="14"/>
      <c r="GM395" s="14"/>
      <c r="GN395" s="18"/>
      <c r="GO395" s="32"/>
      <c r="GP395" s="32"/>
      <c r="GQ395" s="32"/>
      <c r="GR395" s="32"/>
      <c r="GS395" s="32"/>
      <c r="GT395" s="32"/>
      <c r="GU395" s="32"/>
      <c r="GV395" s="32"/>
      <c r="GW395" s="32"/>
      <c r="GX395" s="32"/>
      <c r="GY395" s="32"/>
      <c r="GZ395" s="32"/>
      <c r="HA395" s="32"/>
      <c r="HB395" s="32"/>
      <c r="HC395" s="32"/>
      <c r="HD395" s="32"/>
      <c r="HE395" s="32"/>
      <c r="HF395" s="32"/>
      <c r="HG395" s="32"/>
      <c r="HH395" s="32"/>
      <c r="HI395" s="32"/>
      <c r="HJ395" s="32"/>
      <c r="HK395" s="32"/>
      <c r="HL395" s="32"/>
      <c r="HM395" s="32"/>
      <c r="HN395" s="32"/>
      <c r="HO395" s="32"/>
      <c r="HP395" s="32"/>
      <c r="HQ395" s="32"/>
      <c r="HR395" s="32"/>
      <c r="HS395" s="32"/>
      <c r="HT395" s="32"/>
      <c r="HU395" s="32"/>
      <c r="HV395" s="32"/>
      <c r="HW395" s="32"/>
      <c r="HX395" s="32"/>
      <c r="HY395" s="32"/>
      <c r="HZ395" s="32"/>
      <c r="IA395" s="32"/>
      <c r="IB395" s="32"/>
      <c r="IC395" s="32"/>
      <c r="ID395" s="32"/>
      <c r="IE395" s="32"/>
      <c r="IF395" s="32"/>
      <c r="IG395" s="32"/>
      <c r="IH395" s="32"/>
      <c r="II395" s="32"/>
      <c r="IJ395" s="32"/>
      <c r="IK395" s="32"/>
      <c r="IL395" s="32"/>
      <c r="IM395" s="32"/>
      <c r="IN395" s="32"/>
      <c r="IO395" s="32"/>
      <c r="IP395" s="32"/>
      <c r="IQ395" s="32"/>
      <c r="IR395" s="32"/>
      <c r="IS395" s="32"/>
      <c r="IT395" s="32"/>
      <c r="IU395" s="32"/>
      <c r="IV395" s="32"/>
      <c r="IW395" s="32"/>
      <c r="IX395" s="32"/>
      <c r="IY395" s="32"/>
      <c r="IZ395" s="32"/>
      <c r="JA395" s="32"/>
      <c r="JB395" s="32"/>
      <c r="JC395" s="32"/>
      <c r="JD395" s="32"/>
      <c r="JE395" s="32"/>
      <c r="JF395" s="32"/>
      <c r="JG395" s="32"/>
      <c r="JH395" s="32"/>
      <c r="JI395" s="32"/>
      <c r="JJ395" s="32"/>
      <c r="JK395" s="32"/>
      <c r="JL395" s="32"/>
      <c r="JM395" s="32"/>
      <c r="JN395" s="32"/>
      <c r="JO395" s="32"/>
      <c r="JP395" s="32"/>
      <c r="JQ395" s="32"/>
      <c r="JR395" s="32"/>
      <c r="JS395" s="34"/>
      <c r="JT395" s="2"/>
    </row>
    <row r="396" spans="1:280" x14ac:dyDescent="0.25">
      <c r="A396" s="13"/>
      <c r="B396" s="13"/>
      <c r="C396" s="18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21"/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26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L396" s="15"/>
      <c r="BM396" s="15"/>
      <c r="BN396" s="15"/>
      <c r="BO396" s="15"/>
      <c r="BP396" s="15"/>
      <c r="BQ396" s="15"/>
      <c r="BR396" s="15"/>
      <c r="BS396" s="15"/>
      <c r="BT396" s="15"/>
      <c r="BU396" s="15"/>
      <c r="BV396" s="15"/>
      <c r="BW396" s="15"/>
      <c r="BX396" s="15"/>
      <c r="BY396" s="15"/>
      <c r="BZ396" s="15"/>
      <c r="CA396" s="15"/>
      <c r="CB396" s="15"/>
      <c r="CC396" s="15"/>
      <c r="CD396" s="15"/>
      <c r="CE396" s="15"/>
      <c r="CF396" s="15"/>
      <c r="CG396" s="15"/>
      <c r="CH396" s="15"/>
      <c r="CI396" s="15"/>
      <c r="CJ396" s="15"/>
      <c r="CK396" s="15"/>
      <c r="CL396" s="15"/>
      <c r="CM396" s="15"/>
      <c r="CN396" s="15"/>
      <c r="CO396" s="15"/>
      <c r="CP396" s="15"/>
      <c r="CQ396" s="15"/>
      <c r="CR396" s="15"/>
      <c r="CS396" s="15"/>
      <c r="CT396" s="15"/>
      <c r="CU396" s="15"/>
      <c r="CV396" s="15"/>
      <c r="CW396" s="15"/>
      <c r="CX396" s="15"/>
      <c r="CY396" s="15"/>
      <c r="CZ396" s="15"/>
      <c r="DA396" s="15"/>
      <c r="DB396" s="15"/>
      <c r="DC396" s="15"/>
      <c r="DD396" s="15"/>
      <c r="DE396" s="15"/>
      <c r="DF396" s="15"/>
      <c r="DG396" s="15"/>
      <c r="DH396" s="15"/>
      <c r="DI396" s="18"/>
      <c r="DJ396" s="14"/>
      <c r="DK396" s="14"/>
      <c r="DL396" s="14"/>
      <c r="DM396" s="14"/>
      <c r="DN396" s="14"/>
      <c r="DO396" s="14"/>
      <c r="DP396" s="14"/>
      <c r="DQ396" s="14"/>
      <c r="DR396" s="14"/>
      <c r="DS396" s="14"/>
      <c r="DT396" s="14"/>
      <c r="DU396" s="14"/>
      <c r="DV396" s="14"/>
      <c r="DW396" s="14"/>
      <c r="DX396" s="14"/>
      <c r="DY396" s="14"/>
      <c r="DZ396" s="14"/>
      <c r="EA396" s="14"/>
      <c r="EB396" s="14"/>
      <c r="EC396" s="14"/>
      <c r="ED396" s="14"/>
      <c r="EE396" s="14"/>
      <c r="EF396" s="14"/>
      <c r="EG396" s="14"/>
      <c r="EH396" s="14"/>
      <c r="EI396" s="14"/>
      <c r="EJ396" s="14"/>
      <c r="EK396" s="14"/>
      <c r="EL396" s="14"/>
      <c r="EM396" s="14"/>
      <c r="EN396" s="14"/>
      <c r="EO396" s="14"/>
      <c r="EP396" s="14"/>
      <c r="EQ396" s="14"/>
      <c r="ER396" s="14"/>
      <c r="ES396" s="14"/>
      <c r="ET396" s="14"/>
      <c r="EU396" s="14"/>
      <c r="EV396" s="14"/>
      <c r="EW396" s="14"/>
      <c r="EX396" s="14"/>
      <c r="EY396" s="14"/>
      <c r="EZ396" s="14"/>
      <c r="FA396" s="14"/>
      <c r="FB396" s="14"/>
      <c r="FC396" s="14"/>
      <c r="FD396" s="14"/>
      <c r="FE396" s="14"/>
      <c r="FF396" s="14"/>
      <c r="FG396" s="14"/>
      <c r="FH396" s="14"/>
      <c r="FI396" s="14"/>
      <c r="FJ396" s="14"/>
      <c r="FK396" s="14"/>
      <c r="FL396" s="14"/>
      <c r="FM396" s="14"/>
      <c r="FN396" s="14"/>
      <c r="FO396" s="14"/>
      <c r="FP396" s="14"/>
      <c r="FQ396" s="14"/>
      <c r="FR396" s="14"/>
      <c r="FS396" s="14"/>
      <c r="FT396" s="14"/>
      <c r="FU396" s="14"/>
      <c r="FV396" s="14"/>
      <c r="FW396" s="14"/>
      <c r="FX396" s="14"/>
      <c r="FY396" s="14"/>
      <c r="FZ396" s="14"/>
      <c r="GA396" s="14"/>
      <c r="GB396" s="14"/>
      <c r="GC396" s="14"/>
      <c r="GD396" s="14"/>
      <c r="GE396" s="14"/>
      <c r="GF396" s="14"/>
      <c r="GG396" s="14"/>
      <c r="GH396" s="14"/>
      <c r="GI396" s="14"/>
      <c r="GJ396" s="14"/>
      <c r="GK396" s="14"/>
      <c r="GL396" s="14"/>
      <c r="GM396" s="14"/>
      <c r="GN396" s="18"/>
      <c r="GO396" s="32"/>
      <c r="GP396" s="32"/>
      <c r="GQ396" s="32"/>
      <c r="GR396" s="32"/>
      <c r="GS396" s="32"/>
      <c r="GT396" s="32"/>
      <c r="GU396" s="32"/>
      <c r="GV396" s="32"/>
      <c r="GW396" s="32"/>
      <c r="GX396" s="32"/>
      <c r="GY396" s="32"/>
      <c r="GZ396" s="32"/>
      <c r="HA396" s="32"/>
      <c r="HB396" s="32"/>
      <c r="HC396" s="32"/>
      <c r="HD396" s="32"/>
      <c r="HE396" s="32"/>
      <c r="HF396" s="32"/>
      <c r="HG396" s="32"/>
      <c r="HH396" s="32"/>
      <c r="HI396" s="32"/>
      <c r="HJ396" s="32"/>
      <c r="HK396" s="32"/>
      <c r="HL396" s="32"/>
      <c r="HM396" s="32"/>
      <c r="HN396" s="32"/>
      <c r="HO396" s="32"/>
      <c r="HP396" s="32"/>
      <c r="HQ396" s="32"/>
      <c r="HR396" s="32"/>
      <c r="HS396" s="32"/>
      <c r="HT396" s="32"/>
      <c r="HU396" s="32"/>
      <c r="HV396" s="32"/>
      <c r="HW396" s="32"/>
      <c r="HX396" s="32"/>
      <c r="HY396" s="32"/>
      <c r="HZ396" s="32"/>
      <c r="IA396" s="32"/>
      <c r="IB396" s="32"/>
      <c r="IC396" s="32"/>
      <c r="ID396" s="32"/>
      <c r="IE396" s="32"/>
      <c r="IF396" s="32"/>
      <c r="IG396" s="32"/>
      <c r="IH396" s="32"/>
      <c r="II396" s="32"/>
      <c r="IJ396" s="32"/>
      <c r="IK396" s="32"/>
      <c r="IL396" s="32"/>
      <c r="IM396" s="32"/>
      <c r="IN396" s="32"/>
      <c r="IO396" s="32"/>
      <c r="IP396" s="32"/>
      <c r="IQ396" s="32"/>
      <c r="IR396" s="32"/>
      <c r="IS396" s="32"/>
      <c r="IT396" s="32"/>
      <c r="IU396" s="32"/>
      <c r="IV396" s="32"/>
      <c r="IW396" s="32"/>
      <c r="IX396" s="32"/>
      <c r="IY396" s="32"/>
      <c r="IZ396" s="32"/>
      <c r="JA396" s="32"/>
      <c r="JB396" s="32"/>
      <c r="JC396" s="32"/>
      <c r="JD396" s="32"/>
      <c r="JE396" s="32"/>
      <c r="JF396" s="32"/>
      <c r="JG396" s="32"/>
      <c r="JH396" s="32"/>
      <c r="JI396" s="32"/>
      <c r="JJ396" s="32"/>
      <c r="JK396" s="32"/>
      <c r="JL396" s="32"/>
      <c r="JM396" s="32"/>
      <c r="JN396" s="32"/>
      <c r="JO396" s="32"/>
      <c r="JP396" s="32"/>
      <c r="JQ396" s="32"/>
      <c r="JR396" s="32"/>
      <c r="JS396" s="34"/>
      <c r="JT396" s="2"/>
    </row>
    <row r="397" spans="1:280" x14ac:dyDescent="0.25">
      <c r="A397" s="13"/>
      <c r="B397" s="13"/>
      <c r="C397" s="18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21"/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26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 s="15"/>
      <c r="BW397" s="15"/>
      <c r="BX397" s="15"/>
      <c r="BY397" s="15"/>
      <c r="BZ397" s="15"/>
      <c r="CA397" s="15"/>
      <c r="CB397" s="15"/>
      <c r="CC397" s="15"/>
      <c r="CD397" s="15"/>
      <c r="CE397" s="15"/>
      <c r="CF397" s="15"/>
      <c r="CG397" s="15"/>
      <c r="CH397" s="15"/>
      <c r="CI397" s="15"/>
      <c r="CJ397" s="15"/>
      <c r="CK397" s="15"/>
      <c r="CL397" s="15"/>
      <c r="CM397" s="15"/>
      <c r="CN397" s="15"/>
      <c r="CO397" s="15"/>
      <c r="CP397" s="15"/>
      <c r="CQ397" s="15"/>
      <c r="CR397" s="15"/>
      <c r="CS397" s="15"/>
      <c r="CT397" s="15"/>
      <c r="CU397" s="15"/>
      <c r="CV397" s="15"/>
      <c r="CW397" s="15"/>
      <c r="CX397" s="15"/>
      <c r="CY397" s="15"/>
      <c r="CZ397" s="15"/>
      <c r="DA397" s="15"/>
      <c r="DB397" s="15"/>
      <c r="DC397" s="15"/>
      <c r="DD397" s="15"/>
      <c r="DE397" s="15"/>
      <c r="DF397" s="15"/>
      <c r="DG397" s="15"/>
      <c r="DH397" s="15"/>
      <c r="DI397" s="18"/>
      <c r="DJ397" s="14"/>
      <c r="DK397" s="14"/>
      <c r="DL397" s="14"/>
      <c r="DM397" s="14"/>
      <c r="DN397" s="14"/>
      <c r="DO397" s="14"/>
      <c r="DP397" s="14"/>
      <c r="DQ397" s="14"/>
      <c r="DR397" s="14"/>
      <c r="DS397" s="14"/>
      <c r="DT397" s="14"/>
      <c r="DU397" s="14"/>
      <c r="DV397" s="14"/>
      <c r="DW397" s="14"/>
      <c r="DX397" s="14"/>
      <c r="DY397" s="14"/>
      <c r="DZ397" s="14"/>
      <c r="EA397" s="14"/>
      <c r="EB397" s="14"/>
      <c r="EC397" s="14"/>
      <c r="ED397" s="14"/>
      <c r="EE397" s="14"/>
      <c r="EF397" s="14"/>
      <c r="EG397" s="14"/>
      <c r="EH397" s="14"/>
      <c r="EI397" s="14"/>
      <c r="EJ397" s="14"/>
      <c r="EK397" s="14"/>
      <c r="EL397" s="14"/>
      <c r="EM397" s="14"/>
      <c r="EN397" s="14"/>
      <c r="EO397" s="14"/>
      <c r="EP397" s="14"/>
      <c r="EQ397" s="14"/>
      <c r="ER397" s="14"/>
      <c r="ES397" s="14"/>
      <c r="ET397" s="14"/>
      <c r="EU397" s="14"/>
      <c r="EV397" s="14"/>
      <c r="EW397" s="14"/>
      <c r="EX397" s="14"/>
      <c r="EY397" s="14"/>
      <c r="EZ397" s="14"/>
      <c r="FA397" s="14"/>
      <c r="FB397" s="14"/>
      <c r="FC397" s="14"/>
      <c r="FD397" s="14"/>
      <c r="FE397" s="14"/>
      <c r="FF397" s="14"/>
      <c r="FG397" s="14"/>
      <c r="FH397" s="14"/>
      <c r="FI397" s="14"/>
      <c r="FJ397" s="14"/>
      <c r="FK397" s="14"/>
      <c r="FL397" s="14"/>
      <c r="FM397" s="14"/>
      <c r="FN397" s="14"/>
      <c r="FO397" s="14"/>
      <c r="FP397" s="14"/>
      <c r="FQ397" s="14"/>
      <c r="FR397" s="14"/>
      <c r="FS397" s="14"/>
      <c r="FT397" s="14"/>
      <c r="FU397" s="14"/>
      <c r="FV397" s="14"/>
      <c r="FW397" s="14"/>
      <c r="FX397" s="14"/>
      <c r="FY397" s="14"/>
      <c r="FZ397" s="14"/>
      <c r="GA397" s="14"/>
      <c r="GB397" s="14"/>
      <c r="GC397" s="14"/>
      <c r="GD397" s="14"/>
      <c r="GE397" s="14"/>
      <c r="GF397" s="14"/>
      <c r="GG397" s="14"/>
      <c r="GH397" s="14"/>
      <c r="GI397" s="14"/>
      <c r="GJ397" s="14"/>
      <c r="GK397" s="14"/>
      <c r="GL397" s="14"/>
      <c r="GM397" s="14"/>
      <c r="GN397" s="18"/>
      <c r="GO397" s="32"/>
      <c r="GP397" s="32"/>
      <c r="GQ397" s="32"/>
      <c r="GR397" s="32"/>
      <c r="GS397" s="32"/>
      <c r="GT397" s="32"/>
      <c r="GU397" s="32"/>
      <c r="GV397" s="32"/>
      <c r="GW397" s="32"/>
      <c r="GX397" s="32"/>
      <c r="GY397" s="32"/>
      <c r="GZ397" s="32"/>
      <c r="HA397" s="32"/>
      <c r="HB397" s="32"/>
      <c r="HC397" s="32"/>
      <c r="HD397" s="32"/>
      <c r="HE397" s="32"/>
      <c r="HF397" s="32"/>
      <c r="HG397" s="32"/>
      <c r="HH397" s="32"/>
      <c r="HI397" s="32"/>
      <c r="HJ397" s="32"/>
      <c r="HK397" s="32"/>
      <c r="HL397" s="32"/>
      <c r="HM397" s="32"/>
      <c r="HN397" s="32"/>
      <c r="HO397" s="32"/>
      <c r="HP397" s="32"/>
      <c r="HQ397" s="32"/>
      <c r="HR397" s="32"/>
      <c r="HS397" s="32"/>
      <c r="HT397" s="32"/>
      <c r="HU397" s="32"/>
      <c r="HV397" s="32"/>
      <c r="HW397" s="32"/>
      <c r="HX397" s="32"/>
      <c r="HY397" s="32"/>
      <c r="HZ397" s="32"/>
      <c r="IA397" s="32"/>
      <c r="IB397" s="32"/>
      <c r="IC397" s="32"/>
      <c r="ID397" s="32"/>
      <c r="IE397" s="32"/>
      <c r="IF397" s="32"/>
      <c r="IG397" s="32"/>
      <c r="IH397" s="32"/>
      <c r="II397" s="32"/>
      <c r="IJ397" s="32"/>
      <c r="IK397" s="32"/>
      <c r="IL397" s="32"/>
      <c r="IM397" s="32"/>
      <c r="IN397" s="32"/>
      <c r="IO397" s="32"/>
      <c r="IP397" s="32"/>
      <c r="IQ397" s="32"/>
      <c r="IR397" s="32"/>
      <c r="IS397" s="32"/>
      <c r="IT397" s="32"/>
      <c r="IU397" s="32"/>
      <c r="IV397" s="32"/>
      <c r="IW397" s="32"/>
      <c r="IX397" s="32"/>
      <c r="IY397" s="32"/>
      <c r="IZ397" s="32"/>
      <c r="JA397" s="32"/>
      <c r="JB397" s="32"/>
      <c r="JC397" s="32"/>
      <c r="JD397" s="32"/>
      <c r="JE397" s="32"/>
      <c r="JF397" s="32"/>
      <c r="JG397" s="32"/>
      <c r="JH397" s="32"/>
      <c r="JI397" s="32"/>
      <c r="JJ397" s="32"/>
      <c r="JK397" s="32"/>
      <c r="JL397" s="32"/>
      <c r="JM397" s="32"/>
      <c r="JN397" s="32"/>
      <c r="JO397" s="32"/>
      <c r="JP397" s="32"/>
      <c r="JQ397" s="32"/>
      <c r="JR397" s="32"/>
      <c r="JS397" s="34"/>
      <c r="JT397" s="2"/>
    </row>
    <row r="398" spans="1:280" x14ac:dyDescent="0.25">
      <c r="A398" s="13"/>
      <c r="B398" s="13"/>
      <c r="C398" s="18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21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26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L398" s="15"/>
      <c r="BM398" s="15"/>
      <c r="BN398" s="15"/>
      <c r="BO398" s="15"/>
      <c r="BP398" s="15"/>
      <c r="BQ398" s="15"/>
      <c r="BR398" s="15"/>
      <c r="BS398" s="15"/>
      <c r="BT398" s="15"/>
      <c r="BU398" s="15"/>
      <c r="BV398" s="15"/>
      <c r="BW398" s="15"/>
      <c r="BX398" s="15"/>
      <c r="BY398" s="15"/>
      <c r="BZ398" s="15"/>
      <c r="CA398" s="15"/>
      <c r="CB398" s="15"/>
      <c r="CC398" s="15"/>
      <c r="CD398" s="15"/>
      <c r="CE398" s="15"/>
      <c r="CF398" s="15"/>
      <c r="CG398" s="15"/>
      <c r="CH398" s="15"/>
      <c r="CI398" s="15"/>
      <c r="CJ398" s="15"/>
      <c r="CK398" s="15"/>
      <c r="CL398" s="15"/>
      <c r="CM398" s="15"/>
      <c r="CN398" s="15"/>
      <c r="CO398" s="15"/>
      <c r="CP398" s="15"/>
      <c r="CQ398" s="15"/>
      <c r="CR398" s="15"/>
      <c r="CS398" s="15"/>
      <c r="CT398" s="15"/>
      <c r="CU398" s="15"/>
      <c r="CV398" s="15"/>
      <c r="CW398" s="15"/>
      <c r="CX398" s="15"/>
      <c r="CY398" s="15"/>
      <c r="CZ398" s="15"/>
      <c r="DA398" s="15"/>
      <c r="DB398" s="15"/>
      <c r="DC398" s="15"/>
      <c r="DD398" s="15"/>
      <c r="DE398" s="15"/>
      <c r="DF398" s="15"/>
      <c r="DG398" s="15"/>
      <c r="DH398" s="15"/>
      <c r="DI398" s="18"/>
      <c r="DJ398" s="14"/>
      <c r="DK398" s="14"/>
      <c r="DL398" s="14"/>
      <c r="DM398" s="14"/>
      <c r="DN398" s="14"/>
      <c r="DO398" s="14"/>
      <c r="DP398" s="14"/>
      <c r="DQ398" s="14"/>
      <c r="DR398" s="14"/>
      <c r="DS398" s="14"/>
      <c r="DT398" s="14"/>
      <c r="DU398" s="14"/>
      <c r="DV398" s="14"/>
      <c r="DW398" s="14"/>
      <c r="DX398" s="14"/>
      <c r="DY398" s="14"/>
      <c r="DZ398" s="14"/>
      <c r="EA398" s="14"/>
      <c r="EB398" s="14"/>
      <c r="EC398" s="14"/>
      <c r="ED398" s="14"/>
      <c r="EE398" s="14"/>
      <c r="EF398" s="14"/>
      <c r="EG398" s="14"/>
      <c r="EH398" s="14"/>
      <c r="EI398" s="14"/>
      <c r="EJ398" s="14"/>
      <c r="EK398" s="14"/>
      <c r="EL398" s="14"/>
      <c r="EM398" s="14"/>
      <c r="EN398" s="14"/>
      <c r="EO398" s="14"/>
      <c r="EP398" s="14"/>
      <c r="EQ398" s="14"/>
      <c r="ER398" s="14"/>
      <c r="ES398" s="14"/>
      <c r="ET398" s="14"/>
      <c r="EU398" s="14"/>
      <c r="EV398" s="14"/>
      <c r="EW398" s="14"/>
      <c r="EX398" s="14"/>
      <c r="EY398" s="14"/>
      <c r="EZ398" s="14"/>
      <c r="FA398" s="14"/>
      <c r="FB398" s="14"/>
      <c r="FC398" s="14"/>
      <c r="FD398" s="14"/>
      <c r="FE398" s="14"/>
      <c r="FF398" s="14"/>
      <c r="FG398" s="14"/>
      <c r="FH398" s="14"/>
      <c r="FI398" s="14"/>
      <c r="FJ398" s="14"/>
      <c r="FK398" s="14"/>
      <c r="FL398" s="14"/>
      <c r="FM398" s="14"/>
      <c r="FN398" s="14"/>
      <c r="FO398" s="14"/>
      <c r="FP398" s="14"/>
      <c r="FQ398" s="14"/>
      <c r="FR398" s="14"/>
      <c r="FS398" s="14"/>
      <c r="FT398" s="14"/>
      <c r="FU398" s="14"/>
      <c r="FV398" s="14"/>
      <c r="FW398" s="14"/>
      <c r="FX398" s="14"/>
      <c r="FY398" s="14"/>
      <c r="FZ398" s="14"/>
      <c r="GA398" s="14"/>
      <c r="GB398" s="14"/>
      <c r="GC398" s="14"/>
      <c r="GD398" s="14"/>
      <c r="GE398" s="14"/>
      <c r="GF398" s="14"/>
      <c r="GG398" s="14"/>
      <c r="GH398" s="14"/>
      <c r="GI398" s="14"/>
      <c r="GJ398" s="14"/>
      <c r="GK398" s="14"/>
      <c r="GL398" s="14"/>
      <c r="GM398" s="14"/>
      <c r="GN398" s="18"/>
      <c r="GO398" s="32"/>
      <c r="GP398" s="32"/>
      <c r="GQ398" s="32"/>
      <c r="GR398" s="32"/>
      <c r="GS398" s="32"/>
      <c r="GT398" s="32"/>
      <c r="GU398" s="32"/>
      <c r="GV398" s="32"/>
      <c r="GW398" s="32"/>
      <c r="GX398" s="32"/>
      <c r="GY398" s="32"/>
      <c r="GZ398" s="32"/>
      <c r="HA398" s="32"/>
      <c r="HB398" s="32"/>
      <c r="HC398" s="32"/>
      <c r="HD398" s="32"/>
      <c r="HE398" s="32"/>
      <c r="HF398" s="32"/>
      <c r="HG398" s="32"/>
      <c r="HH398" s="32"/>
      <c r="HI398" s="32"/>
      <c r="HJ398" s="32"/>
      <c r="HK398" s="32"/>
      <c r="HL398" s="32"/>
      <c r="HM398" s="32"/>
      <c r="HN398" s="32"/>
      <c r="HO398" s="32"/>
      <c r="HP398" s="32"/>
      <c r="HQ398" s="32"/>
      <c r="HR398" s="32"/>
      <c r="HS398" s="32"/>
      <c r="HT398" s="32"/>
      <c r="HU398" s="32"/>
      <c r="HV398" s="32"/>
      <c r="HW398" s="32"/>
      <c r="HX398" s="32"/>
      <c r="HY398" s="32"/>
      <c r="HZ398" s="32"/>
      <c r="IA398" s="32"/>
      <c r="IB398" s="32"/>
      <c r="IC398" s="32"/>
      <c r="ID398" s="32"/>
      <c r="IE398" s="32"/>
      <c r="IF398" s="32"/>
      <c r="IG398" s="32"/>
      <c r="IH398" s="32"/>
      <c r="II398" s="32"/>
      <c r="IJ398" s="32"/>
      <c r="IK398" s="32"/>
      <c r="IL398" s="32"/>
      <c r="IM398" s="32"/>
      <c r="IN398" s="32"/>
      <c r="IO398" s="32"/>
      <c r="IP398" s="32"/>
      <c r="IQ398" s="32"/>
      <c r="IR398" s="32"/>
      <c r="IS398" s="32"/>
      <c r="IT398" s="32"/>
      <c r="IU398" s="32"/>
      <c r="IV398" s="32"/>
      <c r="IW398" s="32"/>
      <c r="IX398" s="32"/>
      <c r="IY398" s="32"/>
      <c r="IZ398" s="32"/>
      <c r="JA398" s="32"/>
      <c r="JB398" s="32"/>
      <c r="JC398" s="32"/>
      <c r="JD398" s="32"/>
      <c r="JE398" s="32"/>
      <c r="JF398" s="32"/>
      <c r="JG398" s="32"/>
      <c r="JH398" s="32"/>
      <c r="JI398" s="32"/>
      <c r="JJ398" s="32"/>
      <c r="JK398" s="32"/>
      <c r="JL398" s="32"/>
      <c r="JM398" s="32"/>
      <c r="JN398" s="32"/>
      <c r="JO398" s="32"/>
      <c r="JP398" s="32"/>
      <c r="JQ398" s="32"/>
      <c r="JR398" s="32"/>
      <c r="JS398" s="34"/>
      <c r="JT398" s="2"/>
    </row>
    <row r="399" spans="1:280" x14ac:dyDescent="0.25">
      <c r="A399" s="13"/>
      <c r="B399" s="13"/>
      <c r="C399" s="18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21"/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26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  <c r="BV399" s="15"/>
      <c r="BW399" s="15"/>
      <c r="BX399" s="15"/>
      <c r="BY399" s="15"/>
      <c r="BZ399" s="15"/>
      <c r="CA399" s="15"/>
      <c r="CB399" s="15"/>
      <c r="CC399" s="15"/>
      <c r="CD399" s="15"/>
      <c r="CE399" s="15"/>
      <c r="CF399" s="15"/>
      <c r="CG399" s="15"/>
      <c r="CH399" s="15"/>
      <c r="CI399" s="15"/>
      <c r="CJ399" s="15"/>
      <c r="CK399" s="15"/>
      <c r="CL399" s="15"/>
      <c r="CM399" s="15"/>
      <c r="CN399" s="15"/>
      <c r="CO399" s="15"/>
      <c r="CP399" s="15"/>
      <c r="CQ399" s="15"/>
      <c r="CR399" s="15"/>
      <c r="CS399" s="15"/>
      <c r="CT399" s="15"/>
      <c r="CU399" s="15"/>
      <c r="CV399" s="15"/>
      <c r="CW399" s="15"/>
      <c r="CX399" s="15"/>
      <c r="CY399" s="15"/>
      <c r="CZ399" s="15"/>
      <c r="DA399" s="15"/>
      <c r="DB399" s="15"/>
      <c r="DC399" s="15"/>
      <c r="DD399" s="15"/>
      <c r="DE399" s="15"/>
      <c r="DF399" s="15"/>
      <c r="DG399" s="15"/>
      <c r="DH399" s="15"/>
      <c r="DI399" s="18"/>
      <c r="DJ399" s="14"/>
      <c r="DK399" s="14"/>
      <c r="DL399" s="14"/>
      <c r="DM399" s="14"/>
      <c r="DN399" s="14"/>
      <c r="DO399" s="14"/>
      <c r="DP399" s="14"/>
      <c r="DQ399" s="14"/>
      <c r="DR399" s="14"/>
      <c r="DS399" s="14"/>
      <c r="DT399" s="14"/>
      <c r="DU399" s="14"/>
      <c r="DV399" s="14"/>
      <c r="DW399" s="14"/>
      <c r="DX399" s="14"/>
      <c r="DY399" s="14"/>
      <c r="DZ399" s="14"/>
      <c r="EA399" s="14"/>
      <c r="EB399" s="14"/>
      <c r="EC399" s="14"/>
      <c r="ED399" s="14"/>
      <c r="EE399" s="14"/>
      <c r="EF399" s="14"/>
      <c r="EG399" s="14"/>
      <c r="EH399" s="14"/>
      <c r="EI399" s="14"/>
      <c r="EJ399" s="14"/>
      <c r="EK399" s="14"/>
      <c r="EL399" s="14"/>
      <c r="EM399" s="14"/>
      <c r="EN399" s="14"/>
      <c r="EO399" s="14"/>
      <c r="EP399" s="14"/>
      <c r="EQ399" s="14"/>
      <c r="ER399" s="14"/>
      <c r="ES399" s="14"/>
      <c r="ET399" s="14"/>
      <c r="EU399" s="14"/>
      <c r="EV399" s="14"/>
      <c r="EW399" s="14"/>
      <c r="EX399" s="14"/>
      <c r="EY399" s="14"/>
      <c r="EZ399" s="14"/>
      <c r="FA399" s="14"/>
      <c r="FB399" s="14"/>
      <c r="FC399" s="14"/>
      <c r="FD399" s="14"/>
      <c r="FE399" s="14"/>
      <c r="FF399" s="14"/>
      <c r="FG399" s="14"/>
      <c r="FH399" s="14"/>
      <c r="FI399" s="14"/>
      <c r="FJ399" s="14"/>
      <c r="FK399" s="14"/>
      <c r="FL399" s="14"/>
      <c r="FM399" s="14"/>
      <c r="FN399" s="14"/>
      <c r="FO399" s="14"/>
      <c r="FP399" s="14"/>
      <c r="FQ399" s="14"/>
      <c r="FR399" s="14"/>
      <c r="FS399" s="14"/>
      <c r="FT399" s="14"/>
      <c r="FU399" s="14"/>
      <c r="FV399" s="14"/>
      <c r="FW399" s="14"/>
      <c r="FX399" s="14"/>
      <c r="FY399" s="14"/>
      <c r="FZ399" s="14"/>
      <c r="GA399" s="14"/>
      <c r="GB399" s="14"/>
      <c r="GC399" s="14"/>
      <c r="GD399" s="14"/>
      <c r="GE399" s="14"/>
      <c r="GF399" s="14"/>
      <c r="GG399" s="14"/>
      <c r="GH399" s="14"/>
      <c r="GI399" s="14"/>
      <c r="GJ399" s="14"/>
      <c r="GK399" s="14"/>
      <c r="GL399" s="14"/>
      <c r="GM399" s="14"/>
      <c r="GN399" s="18"/>
      <c r="GO399" s="32"/>
      <c r="GP399" s="32"/>
      <c r="GQ399" s="32"/>
      <c r="GR399" s="32"/>
      <c r="GS399" s="32"/>
      <c r="GT399" s="32"/>
      <c r="GU399" s="32"/>
      <c r="GV399" s="32"/>
      <c r="GW399" s="32"/>
      <c r="GX399" s="32"/>
      <c r="GY399" s="32"/>
      <c r="GZ399" s="32"/>
      <c r="HA399" s="32"/>
      <c r="HB399" s="32"/>
      <c r="HC399" s="32"/>
      <c r="HD399" s="32"/>
      <c r="HE399" s="32"/>
      <c r="HF399" s="32"/>
      <c r="HG399" s="32"/>
      <c r="HH399" s="32"/>
      <c r="HI399" s="32"/>
      <c r="HJ399" s="32"/>
      <c r="HK399" s="32"/>
      <c r="HL399" s="32"/>
      <c r="HM399" s="32"/>
      <c r="HN399" s="32"/>
      <c r="HO399" s="32"/>
      <c r="HP399" s="32"/>
      <c r="HQ399" s="32"/>
      <c r="HR399" s="32"/>
      <c r="HS399" s="32"/>
      <c r="HT399" s="32"/>
      <c r="HU399" s="32"/>
      <c r="HV399" s="32"/>
      <c r="HW399" s="32"/>
      <c r="HX399" s="32"/>
      <c r="HY399" s="32"/>
      <c r="HZ399" s="32"/>
      <c r="IA399" s="32"/>
      <c r="IB399" s="32"/>
      <c r="IC399" s="32"/>
      <c r="ID399" s="32"/>
      <c r="IE399" s="32"/>
      <c r="IF399" s="32"/>
      <c r="IG399" s="32"/>
      <c r="IH399" s="32"/>
      <c r="II399" s="32"/>
      <c r="IJ399" s="32"/>
      <c r="IK399" s="32"/>
      <c r="IL399" s="32"/>
      <c r="IM399" s="32"/>
      <c r="IN399" s="32"/>
      <c r="IO399" s="32"/>
      <c r="IP399" s="32"/>
      <c r="IQ399" s="32"/>
      <c r="IR399" s="32"/>
      <c r="IS399" s="32"/>
      <c r="IT399" s="32"/>
      <c r="IU399" s="32"/>
      <c r="IV399" s="32"/>
      <c r="IW399" s="32"/>
      <c r="IX399" s="32"/>
      <c r="IY399" s="32"/>
      <c r="IZ399" s="32"/>
      <c r="JA399" s="32"/>
      <c r="JB399" s="32"/>
      <c r="JC399" s="32"/>
      <c r="JD399" s="32"/>
      <c r="JE399" s="32"/>
      <c r="JF399" s="32"/>
      <c r="JG399" s="32"/>
      <c r="JH399" s="32"/>
      <c r="JI399" s="32"/>
      <c r="JJ399" s="32"/>
      <c r="JK399" s="32"/>
      <c r="JL399" s="32"/>
      <c r="JM399" s="32"/>
      <c r="JN399" s="32"/>
      <c r="JO399" s="32"/>
      <c r="JP399" s="32"/>
      <c r="JQ399" s="32"/>
      <c r="JR399" s="32"/>
      <c r="JS399" s="34"/>
      <c r="JT399" s="2"/>
    </row>
    <row r="400" spans="1:280" x14ac:dyDescent="0.25">
      <c r="A400" s="13"/>
      <c r="B400" s="13"/>
      <c r="C400" s="18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21"/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26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 s="15"/>
      <c r="BW400" s="15"/>
      <c r="BX400" s="15"/>
      <c r="BY400" s="15"/>
      <c r="BZ400" s="15"/>
      <c r="CA400" s="15"/>
      <c r="CB400" s="15"/>
      <c r="CC400" s="15"/>
      <c r="CD400" s="15"/>
      <c r="CE400" s="15"/>
      <c r="CF400" s="15"/>
      <c r="CG400" s="15"/>
      <c r="CH400" s="15"/>
      <c r="CI400" s="15"/>
      <c r="CJ400" s="15"/>
      <c r="CK400" s="15"/>
      <c r="CL400" s="15"/>
      <c r="CM400" s="15"/>
      <c r="CN400" s="15"/>
      <c r="CO400" s="15"/>
      <c r="CP400" s="15"/>
      <c r="CQ400" s="15"/>
      <c r="CR400" s="15"/>
      <c r="CS400" s="15"/>
      <c r="CT400" s="15"/>
      <c r="CU400" s="15"/>
      <c r="CV400" s="15"/>
      <c r="CW400" s="15"/>
      <c r="CX400" s="15"/>
      <c r="CY400" s="15"/>
      <c r="CZ400" s="15"/>
      <c r="DA400" s="15"/>
      <c r="DB400" s="15"/>
      <c r="DC400" s="15"/>
      <c r="DD400" s="15"/>
      <c r="DE400" s="15"/>
      <c r="DF400" s="15"/>
      <c r="DG400" s="15"/>
      <c r="DH400" s="15"/>
      <c r="DI400" s="18"/>
      <c r="DJ400" s="14"/>
      <c r="DK400" s="14"/>
      <c r="DL400" s="14"/>
      <c r="DM400" s="14"/>
      <c r="DN400" s="14"/>
      <c r="DO400" s="14"/>
      <c r="DP400" s="14"/>
      <c r="DQ400" s="14"/>
      <c r="DR400" s="14"/>
      <c r="DS400" s="14"/>
      <c r="DT400" s="14"/>
      <c r="DU400" s="14"/>
      <c r="DV400" s="14"/>
      <c r="DW400" s="14"/>
      <c r="DX400" s="14"/>
      <c r="DY400" s="14"/>
      <c r="DZ400" s="14"/>
      <c r="EA400" s="14"/>
      <c r="EB400" s="14"/>
      <c r="EC400" s="14"/>
      <c r="ED400" s="14"/>
      <c r="EE400" s="14"/>
      <c r="EF400" s="14"/>
      <c r="EG400" s="14"/>
      <c r="EH400" s="14"/>
      <c r="EI400" s="14"/>
      <c r="EJ400" s="14"/>
      <c r="EK400" s="14"/>
      <c r="EL400" s="14"/>
      <c r="EM400" s="14"/>
      <c r="EN400" s="14"/>
      <c r="EO400" s="14"/>
      <c r="EP400" s="14"/>
      <c r="EQ400" s="14"/>
      <c r="ER400" s="14"/>
      <c r="ES400" s="14"/>
      <c r="ET400" s="14"/>
      <c r="EU400" s="14"/>
      <c r="EV400" s="14"/>
      <c r="EW400" s="14"/>
      <c r="EX400" s="14"/>
      <c r="EY400" s="14"/>
      <c r="EZ400" s="14"/>
      <c r="FA400" s="14"/>
      <c r="FB400" s="14"/>
      <c r="FC400" s="14"/>
      <c r="FD400" s="14"/>
      <c r="FE400" s="14"/>
      <c r="FF400" s="14"/>
      <c r="FG400" s="14"/>
      <c r="FH400" s="14"/>
      <c r="FI400" s="14"/>
      <c r="FJ400" s="14"/>
      <c r="FK400" s="14"/>
      <c r="FL400" s="14"/>
      <c r="FM400" s="14"/>
      <c r="FN400" s="14"/>
      <c r="FO400" s="14"/>
      <c r="FP400" s="14"/>
      <c r="FQ400" s="14"/>
      <c r="FR400" s="14"/>
      <c r="FS400" s="14"/>
      <c r="FT400" s="14"/>
      <c r="FU400" s="14"/>
      <c r="FV400" s="14"/>
      <c r="FW400" s="14"/>
      <c r="FX400" s="14"/>
      <c r="FY400" s="14"/>
      <c r="FZ400" s="14"/>
      <c r="GA400" s="14"/>
      <c r="GB400" s="14"/>
      <c r="GC400" s="14"/>
      <c r="GD400" s="14"/>
      <c r="GE400" s="14"/>
      <c r="GF400" s="14"/>
      <c r="GG400" s="14"/>
      <c r="GH400" s="14"/>
      <c r="GI400" s="14"/>
      <c r="GJ400" s="14"/>
      <c r="GK400" s="14"/>
      <c r="GL400" s="14"/>
      <c r="GM400" s="14"/>
      <c r="GN400" s="18"/>
      <c r="GO400" s="32"/>
      <c r="GP400" s="32"/>
      <c r="GQ400" s="32"/>
      <c r="GR400" s="32"/>
      <c r="GS400" s="32"/>
      <c r="GT400" s="32"/>
      <c r="GU400" s="32"/>
      <c r="GV400" s="32"/>
      <c r="GW400" s="32"/>
      <c r="GX400" s="32"/>
      <c r="GY400" s="32"/>
      <c r="GZ400" s="32"/>
      <c r="HA400" s="32"/>
      <c r="HB400" s="32"/>
      <c r="HC400" s="32"/>
      <c r="HD400" s="32"/>
      <c r="HE400" s="32"/>
      <c r="HF400" s="32"/>
      <c r="HG400" s="32"/>
      <c r="HH400" s="32"/>
      <c r="HI400" s="32"/>
      <c r="HJ400" s="32"/>
      <c r="HK400" s="32"/>
      <c r="HL400" s="32"/>
      <c r="HM400" s="32"/>
      <c r="HN400" s="32"/>
      <c r="HO400" s="32"/>
      <c r="HP400" s="32"/>
      <c r="HQ400" s="32"/>
      <c r="HR400" s="32"/>
      <c r="HS400" s="32"/>
      <c r="HT400" s="32"/>
      <c r="HU400" s="32"/>
      <c r="HV400" s="32"/>
      <c r="HW400" s="32"/>
      <c r="HX400" s="32"/>
      <c r="HY400" s="32"/>
      <c r="HZ400" s="32"/>
      <c r="IA400" s="32"/>
      <c r="IB400" s="32"/>
      <c r="IC400" s="32"/>
      <c r="ID400" s="32"/>
      <c r="IE400" s="32"/>
      <c r="IF400" s="32"/>
      <c r="IG400" s="32"/>
      <c r="IH400" s="32"/>
      <c r="II400" s="32"/>
      <c r="IJ400" s="32"/>
      <c r="IK400" s="32"/>
      <c r="IL400" s="32"/>
      <c r="IM400" s="32"/>
      <c r="IN400" s="32"/>
      <c r="IO400" s="32"/>
      <c r="IP400" s="32"/>
      <c r="IQ400" s="32"/>
      <c r="IR400" s="32"/>
      <c r="IS400" s="32"/>
      <c r="IT400" s="32"/>
      <c r="IU400" s="32"/>
      <c r="IV400" s="32"/>
      <c r="IW400" s="32"/>
      <c r="IX400" s="32"/>
      <c r="IY400" s="32"/>
      <c r="IZ400" s="32"/>
      <c r="JA400" s="32"/>
      <c r="JB400" s="32"/>
      <c r="JC400" s="32"/>
      <c r="JD400" s="32"/>
      <c r="JE400" s="32"/>
      <c r="JF400" s="32"/>
      <c r="JG400" s="32"/>
      <c r="JH400" s="32"/>
      <c r="JI400" s="32"/>
      <c r="JJ400" s="32"/>
      <c r="JK400" s="32"/>
      <c r="JL400" s="32"/>
      <c r="JM400" s="32"/>
      <c r="JN400" s="32"/>
      <c r="JO400" s="32"/>
      <c r="JP400" s="32"/>
      <c r="JQ400" s="32"/>
      <c r="JR400" s="32"/>
      <c r="JS400" s="34"/>
      <c r="JT400" s="2"/>
    </row>
    <row r="401" spans="1:280" x14ac:dyDescent="0.25">
      <c r="A401" s="13"/>
      <c r="B401" s="13"/>
      <c r="C401" s="18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21"/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26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  <c r="BE401" s="15"/>
      <c r="BF401" s="15"/>
      <c r="BG401" s="15"/>
      <c r="BH401" s="15"/>
      <c r="BI401" s="15"/>
      <c r="BJ401" s="15"/>
      <c r="BK401" s="15"/>
      <c r="BL401" s="15"/>
      <c r="BM401" s="15"/>
      <c r="BN401" s="15"/>
      <c r="BO401" s="15"/>
      <c r="BP401" s="15"/>
      <c r="BQ401" s="15"/>
      <c r="BR401" s="15"/>
      <c r="BS401" s="15"/>
      <c r="BT401" s="15"/>
      <c r="BU401" s="15"/>
      <c r="BV401" s="15"/>
      <c r="BW401" s="15"/>
      <c r="BX401" s="15"/>
      <c r="BY401" s="15"/>
      <c r="BZ401" s="15"/>
      <c r="CA401" s="15"/>
      <c r="CB401" s="15"/>
      <c r="CC401" s="15"/>
      <c r="CD401" s="15"/>
      <c r="CE401" s="15"/>
      <c r="CF401" s="15"/>
      <c r="CG401" s="15"/>
      <c r="CH401" s="15"/>
      <c r="CI401" s="15"/>
      <c r="CJ401" s="15"/>
      <c r="CK401" s="15"/>
      <c r="CL401" s="15"/>
      <c r="CM401" s="15"/>
      <c r="CN401" s="15"/>
      <c r="CO401" s="15"/>
      <c r="CP401" s="15"/>
      <c r="CQ401" s="15"/>
      <c r="CR401" s="15"/>
      <c r="CS401" s="15"/>
      <c r="CT401" s="15"/>
      <c r="CU401" s="15"/>
      <c r="CV401" s="15"/>
      <c r="CW401" s="15"/>
      <c r="CX401" s="15"/>
      <c r="CY401" s="15"/>
      <c r="CZ401" s="15"/>
      <c r="DA401" s="15"/>
      <c r="DB401" s="15"/>
      <c r="DC401" s="15"/>
      <c r="DD401" s="15"/>
      <c r="DE401" s="15"/>
      <c r="DF401" s="15"/>
      <c r="DG401" s="15"/>
      <c r="DH401" s="15"/>
      <c r="DI401" s="18"/>
      <c r="DJ401" s="14"/>
      <c r="DK401" s="14"/>
      <c r="DL401" s="14"/>
      <c r="DM401" s="14"/>
      <c r="DN401" s="14"/>
      <c r="DO401" s="14"/>
      <c r="DP401" s="14"/>
      <c r="DQ401" s="14"/>
      <c r="DR401" s="14"/>
      <c r="DS401" s="14"/>
      <c r="DT401" s="14"/>
      <c r="DU401" s="14"/>
      <c r="DV401" s="14"/>
      <c r="DW401" s="14"/>
      <c r="DX401" s="14"/>
      <c r="DY401" s="14"/>
      <c r="DZ401" s="14"/>
      <c r="EA401" s="14"/>
      <c r="EB401" s="14"/>
      <c r="EC401" s="14"/>
      <c r="ED401" s="14"/>
      <c r="EE401" s="14"/>
      <c r="EF401" s="14"/>
      <c r="EG401" s="14"/>
      <c r="EH401" s="14"/>
      <c r="EI401" s="14"/>
      <c r="EJ401" s="14"/>
      <c r="EK401" s="14"/>
      <c r="EL401" s="14"/>
      <c r="EM401" s="14"/>
      <c r="EN401" s="14"/>
      <c r="EO401" s="14"/>
      <c r="EP401" s="14"/>
      <c r="EQ401" s="14"/>
      <c r="ER401" s="14"/>
      <c r="ES401" s="14"/>
      <c r="ET401" s="14"/>
      <c r="EU401" s="14"/>
      <c r="EV401" s="14"/>
      <c r="EW401" s="14"/>
      <c r="EX401" s="14"/>
      <c r="EY401" s="14"/>
      <c r="EZ401" s="14"/>
      <c r="FA401" s="14"/>
      <c r="FB401" s="14"/>
      <c r="FC401" s="14"/>
      <c r="FD401" s="14"/>
      <c r="FE401" s="14"/>
      <c r="FF401" s="14"/>
      <c r="FG401" s="14"/>
      <c r="FH401" s="14"/>
      <c r="FI401" s="14"/>
      <c r="FJ401" s="14"/>
      <c r="FK401" s="14"/>
      <c r="FL401" s="14"/>
      <c r="FM401" s="14"/>
      <c r="FN401" s="14"/>
      <c r="FO401" s="14"/>
      <c r="FP401" s="14"/>
      <c r="FQ401" s="14"/>
      <c r="FR401" s="14"/>
      <c r="FS401" s="14"/>
      <c r="FT401" s="14"/>
      <c r="FU401" s="14"/>
      <c r="FV401" s="14"/>
      <c r="FW401" s="14"/>
      <c r="FX401" s="14"/>
      <c r="FY401" s="14"/>
      <c r="FZ401" s="14"/>
      <c r="GA401" s="14"/>
      <c r="GB401" s="14"/>
      <c r="GC401" s="14"/>
      <c r="GD401" s="14"/>
      <c r="GE401" s="14"/>
      <c r="GF401" s="14"/>
      <c r="GG401" s="14"/>
      <c r="GH401" s="14"/>
      <c r="GI401" s="14"/>
      <c r="GJ401" s="14"/>
      <c r="GK401" s="14"/>
      <c r="GL401" s="14"/>
      <c r="GM401" s="14"/>
      <c r="GN401" s="18"/>
      <c r="GO401" s="32"/>
      <c r="GP401" s="32"/>
      <c r="GQ401" s="32"/>
      <c r="GR401" s="32"/>
      <c r="GS401" s="32"/>
      <c r="GT401" s="32"/>
      <c r="GU401" s="32"/>
      <c r="GV401" s="32"/>
      <c r="GW401" s="32"/>
      <c r="GX401" s="32"/>
      <c r="GY401" s="32"/>
      <c r="GZ401" s="32"/>
      <c r="HA401" s="32"/>
      <c r="HB401" s="32"/>
      <c r="HC401" s="32"/>
      <c r="HD401" s="32"/>
      <c r="HE401" s="32"/>
      <c r="HF401" s="32"/>
      <c r="HG401" s="32"/>
      <c r="HH401" s="32"/>
      <c r="HI401" s="32"/>
      <c r="HJ401" s="32"/>
      <c r="HK401" s="32"/>
      <c r="HL401" s="32"/>
      <c r="HM401" s="32"/>
      <c r="HN401" s="32"/>
      <c r="HO401" s="32"/>
      <c r="HP401" s="32"/>
      <c r="HQ401" s="32"/>
      <c r="HR401" s="32"/>
      <c r="HS401" s="32"/>
      <c r="HT401" s="32"/>
      <c r="HU401" s="32"/>
      <c r="HV401" s="32"/>
      <c r="HW401" s="32"/>
      <c r="HX401" s="32"/>
      <c r="HY401" s="32"/>
      <c r="HZ401" s="32"/>
      <c r="IA401" s="32"/>
      <c r="IB401" s="32"/>
      <c r="IC401" s="32"/>
      <c r="ID401" s="32"/>
      <c r="IE401" s="32"/>
      <c r="IF401" s="32"/>
      <c r="IG401" s="32"/>
      <c r="IH401" s="32"/>
      <c r="II401" s="32"/>
      <c r="IJ401" s="32"/>
      <c r="IK401" s="32"/>
      <c r="IL401" s="32"/>
      <c r="IM401" s="32"/>
      <c r="IN401" s="32"/>
      <c r="IO401" s="32"/>
      <c r="IP401" s="32"/>
      <c r="IQ401" s="32"/>
      <c r="IR401" s="32"/>
      <c r="IS401" s="32"/>
      <c r="IT401" s="32"/>
      <c r="IU401" s="32"/>
      <c r="IV401" s="32"/>
      <c r="IW401" s="32"/>
      <c r="IX401" s="32"/>
      <c r="IY401" s="32"/>
      <c r="IZ401" s="32"/>
      <c r="JA401" s="32"/>
      <c r="JB401" s="32"/>
      <c r="JC401" s="32"/>
      <c r="JD401" s="32"/>
      <c r="JE401" s="32"/>
      <c r="JF401" s="32"/>
      <c r="JG401" s="32"/>
      <c r="JH401" s="32"/>
      <c r="JI401" s="32"/>
      <c r="JJ401" s="32"/>
      <c r="JK401" s="32"/>
      <c r="JL401" s="32"/>
      <c r="JM401" s="32"/>
      <c r="JN401" s="32"/>
      <c r="JO401" s="32"/>
      <c r="JP401" s="32"/>
      <c r="JQ401" s="32"/>
      <c r="JR401" s="32"/>
      <c r="JS401" s="34"/>
      <c r="JT401" s="2"/>
    </row>
    <row r="402" spans="1:280" x14ac:dyDescent="0.25">
      <c r="A402" s="13"/>
      <c r="B402" s="13"/>
      <c r="C402" s="18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21"/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26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 s="15"/>
      <c r="BW402" s="15"/>
      <c r="BX402" s="15"/>
      <c r="BY402" s="15"/>
      <c r="BZ402" s="15"/>
      <c r="CA402" s="15"/>
      <c r="CB402" s="15"/>
      <c r="CC402" s="15"/>
      <c r="CD402" s="15"/>
      <c r="CE402" s="15"/>
      <c r="CF402" s="15"/>
      <c r="CG402" s="15"/>
      <c r="CH402" s="15"/>
      <c r="CI402" s="15"/>
      <c r="CJ402" s="15"/>
      <c r="CK402" s="15"/>
      <c r="CL402" s="15"/>
      <c r="CM402" s="15"/>
      <c r="CN402" s="15"/>
      <c r="CO402" s="15"/>
      <c r="CP402" s="15"/>
      <c r="CQ402" s="15"/>
      <c r="CR402" s="15"/>
      <c r="CS402" s="15"/>
      <c r="CT402" s="15"/>
      <c r="CU402" s="15"/>
      <c r="CV402" s="15"/>
      <c r="CW402" s="15"/>
      <c r="CX402" s="15"/>
      <c r="CY402" s="15"/>
      <c r="CZ402" s="15"/>
      <c r="DA402" s="15"/>
      <c r="DB402" s="15"/>
      <c r="DC402" s="15"/>
      <c r="DD402" s="15"/>
      <c r="DE402" s="15"/>
      <c r="DF402" s="15"/>
      <c r="DG402" s="15"/>
      <c r="DH402" s="15"/>
      <c r="DI402" s="18"/>
      <c r="DJ402" s="14"/>
      <c r="DK402" s="14"/>
      <c r="DL402" s="14"/>
      <c r="DM402" s="14"/>
      <c r="DN402" s="14"/>
      <c r="DO402" s="14"/>
      <c r="DP402" s="14"/>
      <c r="DQ402" s="14"/>
      <c r="DR402" s="14"/>
      <c r="DS402" s="14"/>
      <c r="DT402" s="14"/>
      <c r="DU402" s="14"/>
      <c r="DV402" s="14"/>
      <c r="DW402" s="14"/>
      <c r="DX402" s="14"/>
      <c r="DY402" s="14"/>
      <c r="DZ402" s="14"/>
      <c r="EA402" s="14"/>
      <c r="EB402" s="14"/>
      <c r="EC402" s="14"/>
      <c r="ED402" s="14"/>
      <c r="EE402" s="14"/>
      <c r="EF402" s="14"/>
      <c r="EG402" s="14"/>
      <c r="EH402" s="14"/>
      <c r="EI402" s="14"/>
      <c r="EJ402" s="14"/>
      <c r="EK402" s="14"/>
      <c r="EL402" s="14"/>
      <c r="EM402" s="14"/>
      <c r="EN402" s="14"/>
      <c r="EO402" s="14"/>
      <c r="EP402" s="14"/>
      <c r="EQ402" s="14"/>
      <c r="ER402" s="14"/>
      <c r="ES402" s="14"/>
      <c r="ET402" s="14"/>
      <c r="EU402" s="14"/>
      <c r="EV402" s="14"/>
      <c r="EW402" s="14"/>
      <c r="EX402" s="14"/>
      <c r="EY402" s="14"/>
      <c r="EZ402" s="14"/>
      <c r="FA402" s="14"/>
      <c r="FB402" s="14"/>
      <c r="FC402" s="14"/>
      <c r="FD402" s="14"/>
      <c r="FE402" s="14"/>
      <c r="FF402" s="14"/>
      <c r="FG402" s="14"/>
      <c r="FH402" s="14"/>
      <c r="FI402" s="14"/>
      <c r="FJ402" s="14"/>
      <c r="FK402" s="14"/>
      <c r="FL402" s="14"/>
      <c r="FM402" s="14"/>
      <c r="FN402" s="14"/>
      <c r="FO402" s="14"/>
      <c r="FP402" s="14"/>
      <c r="FQ402" s="14"/>
      <c r="FR402" s="14"/>
      <c r="FS402" s="14"/>
      <c r="FT402" s="14"/>
      <c r="FU402" s="14"/>
      <c r="FV402" s="14"/>
      <c r="FW402" s="14"/>
      <c r="FX402" s="14"/>
      <c r="FY402" s="14"/>
      <c r="FZ402" s="14"/>
      <c r="GA402" s="14"/>
      <c r="GB402" s="14"/>
      <c r="GC402" s="14"/>
      <c r="GD402" s="14"/>
      <c r="GE402" s="14"/>
      <c r="GF402" s="14"/>
      <c r="GG402" s="14"/>
      <c r="GH402" s="14"/>
      <c r="GI402" s="14"/>
      <c r="GJ402" s="14"/>
      <c r="GK402" s="14"/>
      <c r="GL402" s="14"/>
      <c r="GM402" s="14"/>
      <c r="GN402" s="18"/>
      <c r="GO402" s="32"/>
      <c r="GP402" s="32"/>
      <c r="GQ402" s="32"/>
      <c r="GR402" s="32"/>
      <c r="GS402" s="32"/>
      <c r="GT402" s="32"/>
      <c r="GU402" s="32"/>
      <c r="GV402" s="32"/>
      <c r="GW402" s="32"/>
      <c r="GX402" s="32"/>
      <c r="GY402" s="32"/>
      <c r="GZ402" s="32"/>
      <c r="HA402" s="32"/>
      <c r="HB402" s="32"/>
      <c r="HC402" s="32"/>
      <c r="HD402" s="32"/>
      <c r="HE402" s="32"/>
      <c r="HF402" s="32"/>
      <c r="HG402" s="32"/>
      <c r="HH402" s="32"/>
      <c r="HI402" s="32"/>
      <c r="HJ402" s="32"/>
      <c r="HK402" s="32"/>
      <c r="HL402" s="32"/>
      <c r="HM402" s="32"/>
      <c r="HN402" s="32"/>
      <c r="HO402" s="32"/>
      <c r="HP402" s="32"/>
      <c r="HQ402" s="32"/>
      <c r="HR402" s="32"/>
      <c r="HS402" s="32"/>
      <c r="HT402" s="32"/>
      <c r="HU402" s="32"/>
      <c r="HV402" s="32"/>
      <c r="HW402" s="32"/>
      <c r="HX402" s="32"/>
      <c r="HY402" s="32"/>
      <c r="HZ402" s="32"/>
      <c r="IA402" s="32"/>
      <c r="IB402" s="32"/>
      <c r="IC402" s="32"/>
      <c r="ID402" s="32"/>
      <c r="IE402" s="32"/>
      <c r="IF402" s="32"/>
      <c r="IG402" s="32"/>
      <c r="IH402" s="32"/>
      <c r="II402" s="32"/>
      <c r="IJ402" s="32"/>
      <c r="IK402" s="32"/>
      <c r="IL402" s="32"/>
      <c r="IM402" s="32"/>
      <c r="IN402" s="32"/>
      <c r="IO402" s="32"/>
      <c r="IP402" s="32"/>
      <c r="IQ402" s="32"/>
      <c r="IR402" s="32"/>
      <c r="IS402" s="32"/>
      <c r="IT402" s="32"/>
      <c r="IU402" s="32"/>
      <c r="IV402" s="32"/>
      <c r="IW402" s="32"/>
      <c r="IX402" s="32"/>
      <c r="IY402" s="32"/>
      <c r="IZ402" s="32"/>
      <c r="JA402" s="32"/>
      <c r="JB402" s="32"/>
      <c r="JC402" s="32"/>
      <c r="JD402" s="32"/>
      <c r="JE402" s="32"/>
      <c r="JF402" s="32"/>
      <c r="JG402" s="32"/>
      <c r="JH402" s="32"/>
      <c r="JI402" s="32"/>
      <c r="JJ402" s="32"/>
      <c r="JK402" s="32"/>
      <c r="JL402" s="32"/>
      <c r="JM402" s="32"/>
      <c r="JN402" s="32"/>
      <c r="JO402" s="32"/>
      <c r="JP402" s="32"/>
      <c r="JQ402" s="32"/>
      <c r="JR402" s="32"/>
      <c r="JS402" s="34"/>
      <c r="JT402" s="2"/>
    </row>
    <row r="403" spans="1:280" x14ac:dyDescent="0.25">
      <c r="A403" s="13"/>
      <c r="B403" s="13"/>
      <c r="C403" s="18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21"/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26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  <c r="BE403" s="15"/>
      <c r="BF403" s="15"/>
      <c r="BG403" s="15"/>
      <c r="BH403" s="15"/>
      <c r="BI403" s="15"/>
      <c r="BJ403" s="15"/>
      <c r="BK403" s="15"/>
      <c r="BL403" s="15"/>
      <c r="BM403" s="15"/>
      <c r="BN403" s="15"/>
      <c r="BO403" s="15"/>
      <c r="BP403" s="15"/>
      <c r="BQ403" s="15"/>
      <c r="BR403" s="15"/>
      <c r="BS403" s="15"/>
      <c r="BT403" s="15"/>
      <c r="BU403" s="15"/>
      <c r="BV403" s="15"/>
      <c r="BW403" s="15"/>
      <c r="BX403" s="15"/>
      <c r="BY403" s="15"/>
      <c r="BZ403" s="15"/>
      <c r="CA403" s="15"/>
      <c r="CB403" s="15"/>
      <c r="CC403" s="15"/>
      <c r="CD403" s="15"/>
      <c r="CE403" s="15"/>
      <c r="CF403" s="15"/>
      <c r="CG403" s="15"/>
      <c r="CH403" s="15"/>
      <c r="CI403" s="15"/>
      <c r="CJ403" s="15"/>
      <c r="CK403" s="15"/>
      <c r="CL403" s="15"/>
      <c r="CM403" s="15"/>
      <c r="CN403" s="15"/>
      <c r="CO403" s="15"/>
      <c r="CP403" s="15"/>
      <c r="CQ403" s="15"/>
      <c r="CR403" s="15"/>
      <c r="CS403" s="15"/>
      <c r="CT403" s="15"/>
      <c r="CU403" s="15"/>
      <c r="CV403" s="15"/>
      <c r="CW403" s="15"/>
      <c r="CX403" s="15"/>
      <c r="CY403" s="15"/>
      <c r="CZ403" s="15"/>
      <c r="DA403" s="15"/>
      <c r="DB403" s="15"/>
      <c r="DC403" s="15"/>
      <c r="DD403" s="15"/>
      <c r="DE403" s="15"/>
      <c r="DF403" s="15"/>
      <c r="DG403" s="15"/>
      <c r="DH403" s="15"/>
      <c r="DI403" s="18"/>
      <c r="DJ403" s="14"/>
      <c r="DK403" s="14"/>
      <c r="DL403" s="14"/>
      <c r="DM403" s="14"/>
      <c r="DN403" s="14"/>
      <c r="DO403" s="14"/>
      <c r="DP403" s="14"/>
      <c r="DQ403" s="14"/>
      <c r="DR403" s="14"/>
      <c r="DS403" s="14"/>
      <c r="DT403" s="14"/>
      <c r="DU403" s="14"/>
      <c r="DV403" s="14"/>
      <c r="DW403" s="14"/>
      <c r="DX403" s="14"/>
      <c r="DY403" s="14"/>
      <c r="DZ403" s="14"/>
      <c r="EA403" s="14"/>
      <c r="EB403" s="14"/>
      <c r="EC403" s="14"/>
      <c r="ED403" s="14"/>
      <c r="EE403" s="14"/>
      <c r="EF403" s="14"/>
      <c r="EG403" s="14"/>
      <c r="EH403" s="14"/>
      <c r="EI403" s="14"/>
      <c r="EJ403" s="14"/>
      <c r="EK403" s="14"/>
      <c r="EL403" s="14"/>
      <c r="EM403" s="14"/>
      <c r="EN403" s="14"/>
      <c r="EO403" s="14"/>
      <c r="EP403" s="14"/>
      <c r="EQ403" s="14"/>
      <c r="ER403" s="14"/>
      <c r="ES403" s="14"/>
      <c r="ET403" s="14"/>
      <c r="EU403" s="14"/>
      <c r="EV403" s="14"/>
      <c r="EW403" s="14"/>
      <c r="EX403" s="14"/>
      <c r="EY403" s="14"/>
      <c r="EZ403" s="14"/>
      <c r="FA403" s="14"/>
      <c r="FB403" s="14"/>
      <c r="FC403" s="14"/>
      <c r="FD403" s="14"/>
      <c r="FE403" s="14"/>
      <c r="FF403" s="14"/>
      <c r="FG403" s="14"/>
      <c r="FH403" s="14"/>
      <c r="FI403" s="14"/>
      <c r="FJ403" s="14"/>
      <c r="FK403" s="14"/>
      <c r="FL403" s="14"/>
      <c r="FM403" s="14"/>
      <c r="FN403" s="14"/>
      <c r="FO403" s="14"/>
      <c r="FP403" s="14"/>
      <c r="FQ403" s="14"/>
      <c r="FR403" s="14"/>
      <c r="FS403" s="14"/>
      <c r="FT403" s="14"/>
      <c r="FU403" s="14"/>
      <c r="FV403" s="14"/>
      <c r="FW403" s="14"/>
      <c r="FX403" s="14"/>
      <c r="FY403" s="14"/>
      <c r="FZ403" s="14"/>
      <c r="GA403" s="14"/>
      <c r="GB403" s="14"/>
      <c r="GC403" s="14"/>
      <c r="GD403" s="14"/>
      <c r="GE403" s="14"/>
      <c r="GF403" s="14"/>
      <c r="GG403" s="14"/>
      <c r="GH403" s="14"/>
      <c r="GI403" s="14"/>
      <c r="GJ403" s="14"/>
      <c r="GK403" s="14"/>
      <c r="GL403" s="14"/>
      <c r="GM403" s="14"/>
      <c r="GN403" s="18"/>
      <c r="GO403" s="32"/>
      <c r="GP403" s="32"/>
      <c r="GQ403" s="32"/>
      <c r="GR403" s="32"/>
      <c r="GS403" s="32"/>
      <c r="GT403" s="32"/>
      <c r="GU403" s="32"/>
      <c r="GV403" s="32"/>
      <c r="GW403" s="32"/>
      <c r="GX403" s="32"/>
      <c r="GY403" s="32"/>
      <c r="GZ403" s="32"/>
      <c r="HA403" s="32"/>
      <c r="HB403" s="32"/>
      <c r="HC403" s="32"/>
      <c r="HD403" s="32"/>
      <c r="HE403" s="32"/>
      <c r="HF403" s="32"/>
      <c r="HG403" s="32"/>
      <c r="HH403" s="32"/>
      <c r="HI403" s="32"/>
      <c r="HJ403" s="32"/>
      <c r="HK403" s="32"/>
      <c r="HL403" s="32"/>
      <c r="HM403" s="32"/>
      <c r="HN403" s="32"/>
      <c r="HO403" s="32"/>
      <c r="HP403" s="32"/>
      <c r="HQ403" s="32"/>
      <c r="HR403" s="32"/>
      <c r="HS403" s="32"/>
      <c r="HT403" s="32"/>
      <c r="HU403" s="32"/>
      <c r="HV403" s="32"/>
      <c r="HW403" s="32"/>
      <c r="HX403" s="32"/>
      <c r="HY403" s="32"/>
      <c r="HZ403" s="32"/>
      <c r="IA403" s="32"/>
      <c r="IB403" s="32"/>
      <c r="IC403" s="32"/>
      <c r="ID403" s="32"/>
      <c r="IE403" s="32"/>
      <c r="IF403" s="32"/>
      <c r="IG403" s="32"/>
      <c r="IH403" s="32"/>
      <c r="II403" s="32"/>
      <c r="IJ403" s="32"/>
      <c r="IK403" s="32"/>
      <c r="IL403" s="32"/>
      <c r="IM403" s="32"/>
      <c r="IN403" s="32"/>
      <c r="IO403" s="32"/>
      <c r="IP403" s="32"/>
      <c r="IQ403" s="32"/>
      <c r="IR403" s="32"/>
      <c r="IS403" s="32"/>
      <c r="IT403" s="32"/>
      <c r="IU403" s="32"/>
      <c r="IV403" s="32"/>
      <c r="IW403" s="32"/>
      <c r="IX403" s="32"/>
      <c r="IY403" s="32"/>
      <c r="IZ403" s="32"/>
      <c r="JA403" s="32"/>
      <c r="JB403" s="32"/>
      <c r="JC403" s="32"/>
      <c r="JD403" s="32"/>
      <c r="JE403" s="32"/>
      <c r="JF403" s="32"/>
      <c r="JG403" s="32"/>
      <c r="JH403" s="32"/>
      <c r="JI403" s="32"/>
      <c r="JJ403" s="32"/>
      <c r="JK403" s="32"/>
      <c r="JL403" s="32"/>
      <c r="JM403" s="32"/>
      <c r="JN403" s="32"/>
      <c r="JO403" s="32"/>
      <c r="JP403" s="32"/>
      <c r="JQ403" s="32"/>
      <c r="JR403" s="32"/>
      <c r="JS403" s="34"/>
      <c r="JT403" s="2"/>
    </row>
    <row r="404" spans="1:280" x14ac:dyDescent="0.25">
      <c r="A404" s="13"/>
      <c r="B404" s="13"/>
      <c r="C404" s="18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21"/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26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L404" s="15"/>
      <c r="BM404" s="15"/>
      <c r="BN404" s="15"/>
      <c r="BO404" s="15"/>
      <c r="BP404" s="15"/>
      <c r="BQ404" s="15"/>
      <c r="BR404" s="15"/>
      <c r="BS404" s="15"/>
      <c r="BT404" s="15"/>
      <c r="BU404" s="15"/>
      <c r="BV404" s="15"/>
      <c r="BW404" s="15"/>
      <c r="BX404" s="15"/>
      <c r="BY404" s="15"/>
      <c r="BZ404" s="15"/>
      <c r="CA404" s="15"/>
      <c r="CB404" s="15"/>
      <c r="CC404" s="15"/>
      <c r="CD404" s="15"/>
      <c r="CE404" s="15"/>
      <c r="CF404" s="15"/>
      <c r="CG404" s="15"/>
      <c r="CH404" s="15"/>
      <c r="CI404" s="15"/>
      <c r="CJ404" s="15"/>
      <c r="CK404" s="15"/>
      <c r="CL404" s="15"/>
      <c r="CM404" s="15"/>
      <c r="CN404" s="15"/>
      <c r="CO404" s="15"/>
      <c r="CP404" s="15"/>
      <c r="CQ404" s="15"/>
      <c r="CR404" s="15"/>
      <c r="CS404" s="15"/>
      <c r="CT404" s="15"/>
      <c r="CU404" s="15"/>
      <c r="CV404" s="15"/>
      <c r="CW404" s="15"/>
      <c r="CX404" s="15"/>
      <c r="CY404" s="15"/>
      <c r="CZ404" s="15"/>
      <c r="DA404" s="15"/>
      <c r="DB404" s="15"/>
      <c r="DC404" s="15"/>
      <c r="DD404" s="15"/>
      <c r="DE404" s="15"/>
      <c r="DF404" s="15"/>
      <c r="DG404" s="15"/>
      <c r="DH404" s="15"/>
      <c r="DI404" s="18"/>
      <c r="DJ404" s="14"/>
      <c r="DK404" s="14"/>
      <c r="DL404" s="14"/>
      <c r="DM404" s="14"/>
      <c r="DN404" s="14"/>
      <c r="DO404" s="14"/>
      <c r="DP404" s="14"/>
      <c r="DQ404" s="14"/>
      <c r="DR404" s="14"/>
      <c r="DS404" s="14"/>
      <c r="DT404" s="14"/>
      <c r="DU404" s="14"/>
      <c r="DV404" s="14"/>
      <c r="DW404" s="14"/>
      <c r="DX404" s="14"/>
      <c r="DY404" s="14"/>
      <c r="DZ404" s="14"/>
      <c r="EA404" s="14"/>
      <c r="EB404" s="14"/>
      <c r="EC404" s="14"/>
      <c r="ED404" s="14"/>
      <c r="EE404" s="14"/>
      <c r="EF404" s="14"/>
      <c r="EG404" s="14"/>
      <c r="EH404" s="14"/>
      <c r="EI404" s="14"/>
      <c r="EJ404" s="14"/>
      <c r="EK404" s="14"/>
      <c r="EL404" s="14"/>
      <c r="EM404" s="14"/>
      <c r="EN404" s="14"/>
      <c r="EO404" s="14"/>
      <c r="EP404" s="14"/>
      <c r="EQ404" s="14"/>
      <c r="ER404" s="14"/>
      <c r="ES404" s="14"/>
      <c r="ET404" s="14"/>
      <c r="EU404" s="14"/>
      <c r="EV404" s="14"/>
      <c r="EW404" s="14"/>
      <c r="EX404" s="14"/>
      <c r="EY404" s="14"/>
      <c r="EZ404" s="14"/>
      <c r="FA404" s="14"/>
      <c r="FB404" s="14"/>
      <c r="FC404" s="14"/>
      <c r="FD404" s="14"/>
      <c r="FE404" s="14"/>
      <c r="FF404" s="14"/>
      <c r="FG404" s="14"/>
      <c r="FH404" s="14"/>
      <c r="FI404" s="14"/>
      <c r="FJ404" s="14"/>
      <c r="FK404" s="14"/>
      <c r="FL404" s="14"/>
      <c r="FM404" s="14"/>
      <c r="FN404" s="14"/>
      <c r="FO404" s="14"/>
      <c r="FP404" s="14"/>
      <c r="FQ404" s="14"/>
      <c r="FR404" s="14"/>
      <c r="FS404" s="14"/>
      <c r="FT404" s="14"/>
      <c r="FU404" s="14"/>
      <c r="FV404" s="14"/>
      <c r="FW404" s="14"/>
      <c r="FX404" s="14"/>
      <c r="FY404" s="14"/>
      <c r="FZ404" s="14"/>
      <c r="GA404" s="14"/>
      <c r="GB404" s="14"/>
      <c r="GC404" s="14"/>
      <c r="GD404" s="14"/>
      <c r="GE404" s="14"/>
      <c r="GF404" s="14"/>
      <c r="GG404" s="14"/>
      <c r="GH404" s="14"/>
      <c r="GI404" s="14"/>
      <c r="GJ404" s="14"/>
      <c r="GK404" s="14"/>
      <c r="GL404" s="14"/>
      <c r="GM404" s="14"/>
      <c r="GN404" s="18"/>
      <c r="GO404" s="32"/>
      <c r="GP404" s="32"/>
      <c r="GQ404" s="32"/>
      <c r="GR404" s="32"/>
      <c r="GS404" s="32"/>
      <c r="GT404" s="32"/>
      <c r="GU404" s="32"/>
      <c r="GV404" s="32"/>
      <c r="GW404" s="32"/>
      <c r="GX404" s="32"/>
      <c r="GY404" s="32"/>
      <c r="GZ404" s="32"/>
      <c r="HA404" s="32"/>
      <c r="HB404" s="32"/>
      <c r="HC404" s="32"/>
      <c r="HD404" s="32"/>
      <c r="HE404" s="32"/>
      <c r="HF404" s="32"/>
      <c r="HG404" s="32"/>
      <c r="HH404" s="32"/>
      <c r="HI404" s="32"/>
      <c r="HJ404" s="32"/>
      <c r="HK404" s="32"/>
      <c r="HL404" s="32"/>
      <c r="HM404" s="32"/>
      <c r="HN404" s="32"/>
      <c r="HO404" s="32"/>
      <c r="HP404" s="32"/>
      <c r="HQ404" s="32"/>
      <c r="HR404" s="32"/>
      <c r="HS404" s="32"/>
      <c r="HT404" s="32"/>
      <c r="HU404" s="32"/>
      <c r="HV404" s="32"/>
      <c r="HW404" s="32"/>
      <c r="HX404" s="32"/>
      <c r="HY404" s="32"/>
      <c r="HZ404" s="32"/>
      <c r="IA404" s="32"/>
      <c r="IB404" s="32"/>
      <c r="IC404" s="32"/>
      <c r="ID404" s="32"/>
      <c r="IE404" s="32"/>
      <c r="IF404" s="32"/>
      <c r="IG404" s="32"/>
      <c r="IH404" s="32"/>
      <c r="II404" s="32"/>
      <c r="IJ404" s="32"/>
      <c r="IK404" s="32"/>
      <c r="IL404" s="32"/>
      <c r="IM404" s="32"/>
      <c r="IN404" s="32"/>
      <c r="IO404" s="32"/>
      <c r="IP404" s="32"/>
      <c r="IQ404" s="32"/>
      <c r="IR404" s="32"/>
      <c r="IS404" s="32"/>
      <c r="IT404" s="32"/>
      <c r="IU404" s="32"/>
      <c r="IV404" s="32"/>
      <c r="IW404" s="32"/>
      <c r="IX404" s="32"/>
      <c r="IY404" s="32"/>
      <c r="IZ404" s="32"/>
      <c r="JA404" s="32"/>
      <c r="JB404" s="32"/>
      <c r="JC404" s="32"/>
      <c r="JD404" s="32"/>
      <c r="JE404" s="32"/>
      <c r="JF404" s="32"/>
      <c r="JG404" s="32"/>
      <c r="JH404" s="32"/>
      <c r="JI404" s="32"/>
      <c r="JJ404" s="32"/>
      <c r="JK404" s="32"/>
      <c r="JL404" s="32"/>
      <c r="JM404" s="32"/>
      <c r="JN404" s="32"/>
      <c r="JO404" s="32"/>
      <c r="JP404" s="32"/>
      <c r="JQ404" s="32"/>
      <c r="JR404" s="32"/>
      <c r="JS404" s="34"/>
      <c r="JT404" s="2"/>
    </row>
    <row r="405" spans="1:280" x14ac:dyDescent="0.25">
      <c r="A405" s="13"/>
      <c r="B405" s="13"/>
      <c r="C405" s="18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21"/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26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L405" s="15"/>
      <c r="BM405" s="15"/>
      <c r="BN405" s="15"/>
      <c r="BO405" s="15"/>
      <c r="BP405" s="15"/>
      <c r="BQ405" s="15"/>
      <c r="BR405" s="15"/>
      <c r="BS405" s="15"/>
      <c r="BT405" s="15"/>
      <c r="BU405" s="15"/>
      <c r="BV405" s="15"/>
      <c r="BW405" s="15"/>
      <c r="BX405" s="15"/>
      <c r="BY405" s="15"/>
      <c r="BZ405" s="15"/>
      <c r="CA405" s="15"/>
      <c r="CB405" s="15"/>
      <c r="CC405" s="15"/>
      <c r="CD405" s="15"/>
      <c r="CE405" s="15"/>
      <c r="CF405" s="15"/>
      <c r="CG405" s="15"/>
      <c r="CH405" s="15"/>
      <c r="CI405" s="15"/>
      <c r="CJ405" s="15"/>
      <c r="CK405" s="15"/>
      <c r="CL405" s="15"/>
      <c r="CM405" s="15"/>
      <c r="CN405" s="15"/>
      <c r="CO405" s="15"/>
      <c r="CP405" s="15"/>
      <c r="CQ405" s="15"/>
      <c r="CR405" s="15"/>
      <c r="CS405" s="15"/>
      <c r="CT405" s="15"/>
      <c r="CU405" s="15"/>
      <c r="CV405" s="15"/>
      <c r="CW405" s="15"/>
      <c r="CX405" s="15"/>
      <c r="CY405" s="15"/>
      <c r="CZ405" s="15"/>
      <c r="DA405" s="15"/>
      <c r="DB405" s="15"/>
      <c r="DC405" s="15"/>
      <c r="DD405" s="15"/>
      <c r="DE405" s="15"/>
      <c r="DF405" s="15"/>
      <c r="DG405" s="15"/>
      <c r="DH405" s="15"/>
      <c r="DI405" s="18"/>
      <c r="DJ405" s="14"/>
      <c r="DK405" s="14"/>
      <c r="DL405" s="14"/>
      <c r="DM405" s="14"/>
      <c r="DN405" s="14"/>
      <c r="DO405" s="14"/>
      <c r="DP405" s="14"/>
      <c r="DQ405" s="14"/>
      <c r="DR405" s="14"/>
      <c r="DS405" s="14"/>
      <c r="DT405" s="14"/>
      <c r="DU405" s="14"/>
      <c r="DV405" s="14"/>
      <c r="DW405" s="14"/>
      <c r="DX405" s="14"/>
      <c r="DY405" s="14"/>
      <c r="DZ405" s="14"/>
      <c r="EA405" s="14"/>
      <c r="EB405" s="14"/>
      <c r="EC405" s="14"/>
      <c r="ED405" s="14"/>
      <c r="EE405" s="14"/>
      <c r="EF405" s="14"/>
      <c r="EG405" s="14"/>
      <c r="EH405" s="14"/>
      <c r="EI405" s="14"/>
      <c r="EJ405" s="14"/>
      <c r="EK405" s="14"/>
      <c r="EL405" s="14"/>
      <c r="EM405" s="14"/>
      <c r="EN405" s="14"/>
      <c r="EO405" s="14"/>
      <c r="EP405" s="14"/>
      <c r="EQ405" s="14"/>
      <c r="ER405" s="14"/>
      <c r="ES405" s="14"/>
      <c r="ET405" s="14"/>
      <c r="EU405" s="14"/>
      <c r="EV405" s="14"/>
      <c r="EW405" s="14"/>
      <c r="EX405" s="14"/>
      <c r="EY405" s="14"/>
      <c r="EZ405" s="14"/>
      <c r="FA405" s="14"/>
      <c r="FB405" s="14"/>
      <c r="FC405" s="14"/>
      <c r="FD405" s="14"/>
      <c r="FE405" s="14"/>
      <c r="FF405" s="14"/>
      <c r="FG405" s="14"/>
      <c r="FH405" s="14"/>
      <c r="FI405" s="14"/>
      <c r="FJ405" s="14"/>
      <c r="FK405" s="14"/>
      <c r="FL405" s="14"/>
      <c r="FM405" s="14"/>
      <c r="FN405" s="14"/>
      <c r="FO405" s="14"/>
      <c r="FP405" s="14"/>
      <c r="FQ405" s="14"/>
      <c r="FR405" s="14"/>
      <c r="FS405" s="14"/>
      <c r="FT405" s="14"/>
      <c r="FU405" s="14"/>
      <c r="FV405" s="14"/>
      <c r="FW405" s="14"/>
      <c r="FX405" s="14"/>
      <c r="FY405" s="14"/>
      <c r="FZ405" s="14"/>
      <c r="GA405" s="14"/>
      <c r="GB405" s="14"/>
      <c r="GC405" s="14"/>
      <c r="GD405" s="14"/>
      <c r="GE405" s="14"/>
      <c r="GF405" s="14"/>
      <c r="GG405" s="14"/>
      <c r="GH405" s="14"/>
      <c r="GI405" s="14"/>
      <c r="GJ405" s="14"/>
      <c r="GK405" s="14"/>
      <c r="GL405" s="14"/>
      <c r="GM405" s="14"/>
      <c r="GN405" s="18"/>
      <c r="GO405" s="32"/>
      <c r="GP405" s="32"/>
      <c r="GQ405" s="32"/>
      <c r="GR405" s="32"/>
      <c r="GS405" s="32"/>
      <c r="GT405" s="32"/>
      <c r="GU405" s="32"/>
      <c r="GV405" s="32"/>
      <c r="GW405" s="32"/>
      <c r="GX405" s="32"/>
      <c r="GY405" s="32"/>
      <c r="GZ405" s="32"/>
      <c r="HA405" s="32"/>
      <c r="HB405" s="32"/>
      <c r="HC405" s="32"/>
      <c r="HD405" s="32"/>
      <c r="HE405" s="32"/>
      <c r="HF405" s="32"/>
      <c r="HG405" s="32"/>
      <c r="HH405" s="32"/>
      <c r="HI405" s="32"/>
      <c r="HJ405" s="32"/>
      <c r="HK405" s="32"/>
      <c r="HL405" s="32"/>
      <c r="HM405" s="32"/>
      <c r="HN405" s="32"/>
      <c r="HO405" s="32"/>
      <c r="HP405" s="32"/>
      <c r="HQ405" s="32"/>
      <c r="HR405" s="32"/>
      <c r="HS405" s="32"/>
      <c r="HT405" s="32"/>
      <c r="HU405" s="32"/>
      <c r="HV405" s="32"/>
      <c r="HW405" s="32"/>
      <c r="HX405" s="32"/>
      <c r="HY405" s="32"/>
      <c r="HZ405" s="32"/>
      <c r="IA405" s="32"/>
      <c r="IB405" s="32"/>
      <c r="IC405" s="32"/>
      <c r="ID405" s="32"/>
      <c r="IE405" s="32"/>
      <c r="IF405" s="32"/>
      <c r="IG405" s="32"/>
      <c r="IH405" s="32"/>
      <c r="II405" s="32"/>
      <c r="IJ405" s="32"/>
      <c r="IK405" s="32"/>
      <c r="IL405" s="32"/>
      <c r="IM405" s="32"/>
      <c r="IN405" s="32"/>
      <c r="IO405" s="32"/>
      <c r="IP405" s="32"/>
      <c r="IQ405" s="32"/>
      <c r="IR405" s="32"/>
      <c r="IS405" s="32"/>
      <c r="IT405" s="32"/>
      <c r="IU405" s="32"/>
      <c r="IV405" s="32"/>
      <c r="IW405" s="32"/>
      <c r="IX405" s="32"/>
      <c r="IY405" s="32"/>
      <c r="IZ405" s="32"/>
      <c r="JA405" s="32"/>
      <c r="JB405" s="32"/>
      <c r="JC405" s="32"/>
      <c r="JD405" s="32"/>
      <c r="JE405" s="32"/>
      <c r="JF405" s="32"/>
      <c r="JG405" s="32"/>
      <c r="JH405" s="32"/>
      <c r="JI405" s="32"/>
      <c r="JJ405" s="32"/>
      <c r="JK405" s="32"/>
      <c r="JL405" s="32"/>
      <c r="JM405" s="32"/>
      <c r="JN405" s="32"/>
      <c r="JO405" s="32"/>
      <c r="JP405" s="32"/>
      <c r="JQ405" s="32"/>
      <c r="JR405" s="32"/>
      <c r="JS405" s="34"/>
      <c r="JT405" s="2"/>
    </row>
    <row r="406" spans="1:280" x14ac:dyDescent="0.25">
      <c r="A406" s="13"/>
      <c r="B406" s="13"/>
      <c r="C406" s="18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21"/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26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L406" s="15"/>
      <c r="BM406" s="15"/>
      <c r="BN406" s="15"/>
      <c r="BO406" s="15"/>
      <c r="BP406" s="15"/>
      <c r="BQ406" s="15"/>
      <c r="BR406" s="15"/>
      <c r="BS406" s="15"/>
      <c r="BT406" s="15"/>
      <c r="BU406" s="15"/>
      <c r="BV406" s="15"/>
      <c r="BW406" s="15"/>
      <c r="BX406" s="15"/>
      <c r="BY406" s="15"/>
      <c r="BZ406" s="15"/>
      <c r="CA406" s="15"/>
      <c r="CB406" s="15"/>
      <c r="CC406" s="15"/>
      <c r="CD406" s="15"/>
      <c r="CE406" s="15"/>
      <c r="CF406" s="15"/>
      <c r="CG406" s="15"/>
      <c r="CH406" s="15"/>
      <c r="CI406" s="15"/>
      <c r="CJ406" s="15"/>
      <c r="CK406" s="15"/>
      <c r="CL406" s="15"/>
      <c r="CM406" s="15"/>
      <c r="CN406" s="15"/>
      <c r="CO406" s="15"/>
      <c r="CP406" s="15"/>
      <c r="CQ406" s="15"/>
      <c r="CR406" s="15"/>
      <c r="CS406" s="15"/>
      <c r="CT406" s="15"/>
      <c r="CU406" s="15"/>
      <c r="CV406" s="15"/>
      <c r="CW406" s="15"/>
      <c r="CX406" s="15"/>
      <c r="CY406" s="15"/>
      <c r="CZ406" s="15"/>
      <c r="DA406" s="15"/>
      <c r="DB406" s="15"/>
      <c r="DC406" s="15"/>
      <c r="DD406" s="15"/>
      <c r="DE406" s="15"/>
      <c r="DF406" s="15"/>
      <c r="DG406" s="15"/>
      <c r="DH406" s="15"/>
      <c r="DI406" s="18"/>
      <c r="DJ406" s="14"/>
      <c r="DK406" s="14"/>
      <c r="DL406" s="14"/>
      <c r="DM406" s="14"/>
      <c r="DN406" s="14"/>
      <c r="DO406" s="14"/>
      <c r="DP406" s="14"/>
      <c r="DQ406" s="14"/>
      <c r="DR406" s="14"/>
      <c r="DS406" s="14"/>
      <c r="DT406" s="14"/>
      <c r="DU406" s="14"/>
      <c r="DV406" s="14"/>
      <c r="DW406" s="14"/>
      <c r="DX406" s="14"/>
      <c r="DY406" s="14"/>
      <c r="DZ406" s="14"/>
      <c r="EA406" s="14"/>
      <c r="EB406" s="14"/>
      <c r="EC406" s="14"/>
      <c r="ED406" s="14"/>
      <c r="EE406" s="14"/>
      <c r="EF406" s="14"/>
      <c r="EG406" s="14"/>
      <c r="EH406" s="14"/>
      <c r="EI406" s="14"/>
      <c r="EJ406" s="14"/>
      <c r="EK406" s="14"/>
      <c r="EL406" s="14"/>
      <c r="EM406" s="14"/>
      <c r="EN406" s="14"/>
      <c r="EO406" s="14"/>
      <c r="EP406" s="14"/>
      <c r="EQ406" s="14"/>
      <c r="ER406" s="14"/>
      <c r="ES406" s="14"/>
      <c r="ET406" s="14"/>
      <c r="EU406" s="14"/>
      <c r="EV406" s="14"/>
      <c r="EW406" s="14"/>
      <c r="EX406" s="14"/>
      <c r="EY406" s="14"/>
      <c r="EZ406" s="14"/>
      <c r="FA406" s="14"/>
      <c r="FB406" s="14"/>
      <c r="FC406" s="14"/>
      <c r="FD406" s="14"/>
      <c r="FE406" s="14"/>
      <c r="FF406" s="14"/>
      <c r="FG406" s="14"/>
      <c r="FH406" s="14"/>
      <c r="FI406" s="14"/>
      <c r="FJ406" s="14"/>
      <c r="FK406" s="14"/>
      <c r="FL406" s="14"/>
      <c r="FM406" s="14"/>
      <c r="FN406" s="14"/>
      <c r="FO406" s="14"/>
      <c r="FP406" s="14"/>
      <c r="FQ406" s="14"/>
      <c r="FR406" s="14"/>
      <c r="FS406" s="14"/>
      <c r="FT406" s="14"/>
      <c r="FU406" s="14"/>
      <c r="FV406" s="14"/>
      <c r="FW406" s="14"/>
      <c r="FX406" s="14"/>
      <c r="FY406" s="14"/>
      <c r="FZ406" s="14"/>
      <c r="GA406" s="14"/>
      <c r="GB406" s="14"/>
      <c r="GC406" s="14"/>
      <c r="GD406" s="14"/>
      <c r="GE406" s="14"/>
      <c r="GF406" s="14"/>
      <c r="GG406" s="14"/>
      <c r="GH406" s="14"/>
      <c r="GI406" s="14"/>
      <c r="GJ406" s="14"/>
      <c r="GK406" s="14"/>
      <c r="GL406" s="14"/>
      <c r="GM406" s="14"/>
      <c r="GN406" s="18"/>
      <c r="GO406" s="32"/>
      <c r="GP406" s="32"/>
      <c r="GQ406" s="32"/>
      <c r="GR406" s="32"/>
      <c r="GS406" s="32"/>
      <c r="GT406" s="32"/>
      <c r="GU406" s="32"/>
      <c r="GV406" s="32"/>
      <c r="GW406" s="32"/>
      <c r="GX406" s="32"/>
      <c r="GY406" s="32"/>
      <c r="GZ406" s="32"/>
      <c r="HA406" s="32"/>
      <c r="HB406" s="32"/>
      <c r="HC406" s="32"/>
      <c r="HD406" s="32"/>
      <c r="HE406" s="32"/>
      <c r="HF406" s="32"/>
      <c r="HG406" s="32"/>
      <c r="HH406" s="32"/>
      <c r="HI406" s="32"/>
      <c r="HJ406" s="32"/>
      <c r="HK406" s="32"/>
      <c r="HL406" s="32"/>
      <c r="HM406" s="32"/>
      <c r="HN406" s="32"/>
      <c r="HO406" s="32"/>
      <c r="HP406" s="32"/>
      <c r="HQ406" s="32"/>
      <c r="HR406" s="32"/>
      <c r="HS406" s="32"/>
      <c r="HT406" s="32"/>
      <c r="HU406" s="32"/>
      <c r="HV406" s="32"/>
      <c r="HW406" s="32"/>
      <c r="HX406" s="32"/>
      <c r="HY406" s="32"/>
      <c r="HZ406" s="32"/>
      <c r="IA406" s="32"/>
      <c r="IB406" s="32"/>
      <c r="IC406" s="32"/>
      <c r="ID406" s="32"/>
      <c r="IE406" s="32"/>
      <c r="IF406" s="32"/>
      <c r="IG406" s="32"/>
      <c r="IH406" s="32"/>
      <c r="II406" s="32"/>
      <c r="IJ406" s="32"/>
      <c r="IK406" s="32"/>
      <c r="IL406" s="32"/>
      <c r="IM406" s="32"/>
      <c r="IN406" s="32"/>
      <c r="IO406" s="32"/>
      <c r="IP406" s="32"/>
      <c r="IQ406" s="32"/>
      <c r="IR406" s="32"/>
      <c r="IS406" s="32"/>
      <c r="IT406" s="32"/>
      <c r="IU406" s="32"/>
      <c r="IV406" s="32"/>
      <c r="IW406" s="32"/>
      <c r="IX406" s="32"/>
      <c r="IY406" s="32"/>
      <c r="IZ406" s="32"/>
      <c r="JA406" s="32"/>
      <c r="JB406" s="32"/>
      <c r="JC406" s="32"/>
      <c r="JD406" s="32"/>
      <c r="JE406" s="32"/>
      <c r="JF406" s="32"/>
      <c r="JG406" s="32"/>
      <c r="JH406" s="32"/>
      <c r="JI406" s="32"/>
      <c r="JJ406" s="32"/>
      <c r="JK406" s="32"/>
      <c r="JL406" s="32"/>
      <c r="JM406" s="32"/>
      <c r="JN406" s="32"/>
      <c r="JO406" s="32"/>
      <c r="JP406" s="32"/>
      <c r="JQ406" s="32"/>
      <c r="JR406" s="32"/>
      <c r="JS406" s="34"/>
      <c r="JT406" s="2"/>
    </row>
    <row r="407" spans="1:280" x14ac:dyDescent="0.25">
      <c r="A407" s="13"/>
      <c r="B407" s="13"/>
      <c r="C407" s="18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21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26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L407" s="15"/>
      <c r="BM407" s="15"/>
      <c r="BN407" s="15"/>
      <c r="BO407" s="15"/>
      <c r="BP407" s="15"/>
      <c r="BQ407" s="15"/>
      <c r="BR407" s="15"/>
      <c r="BS407" s="15"/>
      <c r="BT407" s="15"/>
      <c r="BU407" s="15"/>
      <c r="BV407" s="15"/>
      <c r="BW407" s="15"/>
      <c r="BX407" s="15"/>
      <c r="BY407" s="15"/>
      <c r="BZ407" s="15"/>
      <c r="CA407" s="15"/>
      <c r="CB407" s="15"/>
      <c r="CC407" s="15"/>
      <c r="CD407" s="15"/>
      <c r="CE407" s="15"/>
      <c r="CF407" s="15"/>
      <c r="CG407" s="15"/>
      <c r="CH407" s="15"/>
      <c r="CI407" s="15"/>
      <c r="CJ407" s="15"/>
      <c r="CK407" s="15"/>
      <c r="CL407" s="15"/>
      <c r="CM407" s="15"/>
      <c r="CN407" s="15"/>
      <c r="CO407" s="15"/>
      <c r="CP407" s="15"/>
      <c r="CQ407" s="15"/>
      <c r="CR407" s="15"/>
      <c r="CS407" s="15"/>
      <c r="CT407" s="15"/>
      <c r="CU407" s="15"/>
      <c r="CV407" s="15"/>
      <c r="CW407" s="15"/>
      <c r="CX407" s="15"/>
      <c r="CY407" s="15"/>
      <c r="CZ407" s="15"/>
      <c r="DA407" s="15"/>
      <c r="DB407" s="15"/>
      <c r="DC407" s="15"/>
      <c r="DD407" s="15"/>
      <c r="DE407" s="15"/>
      <c r="DF407" s="15"/>
      <c r="DG407" s="15"/>
      <c r="DH407" s="15"/>
      <c r="DI407" s="18"/>
      <c r="DJ407" s="14"/>
      <c r="DK407" s="14"/>
      <c r="DL407" s="14"/>
      <c r="DM407" s="14"/>
      <c r="DN407" s="14"/>
      <c r="DO407" s="14"/>
      <c r="DP407" s="14"/>
      <c r="DQ407" s="14"/>
      <c r="DR407" s="14"/>
      <c r="DS407" s="14"/>
      <c r="DT407" s="14"/>
      <c r="DU407" s="14"/>
      <c r="DV407" s="14"/>
      <c r="DW407" s="14"/>
      <c r="DX407" s="14"/>
      <c r="DY407" s="14"/>
      <c r="DZ407" s="14"/>
      <c r="EA407" s="14"/>
      <c r="EB407" s="14"/>
      <c r="EC407" s="14"/>
      <c r="ED407" s="14"/>
      <c r="EE407" s="14"/>
      <c r="EF407" s="14"/>
      <c r="EG407" s="14"/>
      <c r="EH407" s="14"/>
      <c r="EI407" s="14"/>
      <c r="EJ407" s="14"/>
      <c r="EK407" s="14"/>
      <c r="EL407" s="14"/>
      <c r="EM407" s="14"/>
      <c r="EN407" s="14"/>
      <c r="EO407" s="14"/>
      <c r="EP407" s="14"/>
      <c r="EQ407" s="14"/>
      <c r="ER407" s="14"/>
      <c r="ES407" s="14"/>
      <c r="ET407" s="14"/>
      <c r="EU407" s="14"/>
      <c r="EV407" s="14"/>
      <c r="EW407" s="14"/>
      <c r="EX407" s="14"/>
      <c r="EY407" s="14"/>
      <c r="EZ407" s="14"/>
      <c r="FA407" s="14"/>
      <c r="FB407" s="14"/>
      <c r="FC407" s="14"/>
      <c r="FD407" s="14"/>
      <c r="FE407" s="14"/>
      <c r="FF407" s="14"/>
      <c r="FG407" s="14"/>
      <c r="FH407" s="14"/>
      <c r="FI407" s="14"/>
      <c r="FJ407" s="14"/>
      <c r="FK407" s="14"/>
      <c r="FL407" s="14"/>
      <c r="FM407" s="14"/>
      <c r="FN407" s="14"/>
      <c r="FO407" s="14"/>
      <c r="FP407" s="14"/>
      <c r="FQ407" s="14"/>
      <c r="FR407" s="14"/>
      <c r="FS407" s="14"/>
      <c r="FT407" s="14"/>
      <c r="FU407" s="14"/>
      <c r="FV407" s="14"/>
      <c r="FW407" s="14"/>
      <c r="FX407" s="14"/>
      <c r="FY407" s="14"/>
      <c r="FZ407" s="14"/>
      <c r="GA407" s="14"/>
      <c r="GB407" s="14"/>
      <c r="GC407" s="14"/>
      <c r="GD407" s="14"/>
      <c r="GE407" s="14"/>
      <c r="GF407" s="14"/>
      <c r="GG407" s="14"/>
      <c r="GH407" s="14"/>
      <c r="GI407" s="14"/>
      <c r="GJ407" s="14"/>
      <c r="GK407" s="14"/>
      <c r="GL407" s="14"/>
      <c r="GM407" s="14"/>
      <c r="GN407" s="18"/>
      <c r="GO407" s="32"/>
      <c r="GP407" s="32"/>
      <c r="GQ407" s="32"/>
      <c r="GR407" s="32"/>
      <c r="GS407" s="32"/>
      <c r="GT407" s="32"/>
      <c r="GU407" s="32"/>
      <c r="GV407" s="32"/>
      <c r="GW407" s="32"/>
      <c r="GX407" s="32"/>
      <c r="GY407" s="32"/>
      <c r="GZ407" s="32"/>
      <c r="HA407" s="32"/>
      <c r="HB407" s="32"/>
      <c r="HC407" s="32"/>
      <c r="HD407" s="32"/>
      <c r="HE407" s="32"/>
      <c r="HF407" s="32"/>
      <c r="HG407" s="32"/>
      <c r="HH407" s="32"/>
      <c r="HI407" s="32"/>
      <c r="HJ407" s="32"/>
      <c r="HK407" s="32"/>
      <c r="HL407" s="32"/>
      <c r="HM407" s="32"/>
      <c r="HN407" s="32"/>
      <c r="HO407" s="32"/>
      <c r="HP407" s="32"/>
      <c r="HQ407" s="32"/>
      <c r="HR407" s="32"/>
      <c r="HS407" s="32"/>
      <c r="HT407" s="32"/>
      <c r="HU407" s="32"/>
      <c r="HV407" s="32"/>
      <c r="HW407" s="32"/>
      <c r="HX407" s="32"/>
      <c r="HY407" s="32"/>
      <c r="HZ407" s="32"/>
      <c r="IA407" s="32"/>
      <c r="IB407" s="32"/>
      <c r="IC407" s="32"/>
      <c r="ID407" s="32"/>
      <c r="IE407" s="32"/>
      <c r="IF407" s="32"/>
      <c r="IG407" s="32"/>
      <c r="IH407" s="32"/>
      <c r="II407" s="32"/>
      <c r="IJ407" s="32"/>
      <c r="IK407" s="32"/>
      <c r="IL407" s="32"/>
      <c r="IM407" s="32"/>
      <c r="IN407" s="32"/>
      <c r="IO407" s="32"/>
      <c r="IP407" s="32"/>
      <c r="IQ407" s="32"/>
      <c r="IR407" s="32"/>
      <c r="IS407" s="32"/>
      <c r="IT407" s="32"/>
      <c r="IU407" s="32"/>
      <c r="IV407" s="32"/>
      <c r="IW407" s="32"/>
      <c r="IX407" s="32"/>
      <c r="IY407" s="32"/>
      <c r="IZ407" s="32"/>
      <c r="JA407" s="32"/>
      <c r="JB407" s="32"/>
      <c r="JC407" s="32"/>
      <c r="JD407" s="32"/>
      <c r="JE407" s="32"/>
      <c r="JF407" s="32"/>
      <c r="JG407" s="32"/>
      <c r="JH407" s="32"/>
      <c r="JI407" s="32"/>
      <c r="JJ407" s="32"/>
      <c r="JK407" s="32"/>
      <c r="JL407" s="32"/>
      <c r="JM407" s="32"/>
      <c r="JN407" s="32"/>
      <c r="JO407" s="32"/>
      <c r="JP407" s="32"/>
      <c r="JQ407" s="32"/>
      <c r="JR407" s="32"/>
      <c r="JS407" s="34"/>
      <c r="JT407" s="2"/>
    </row>
    <row r="408" spans="1:280" x14ac:dyDescent="0.25">
      <c r="A408" s="13"/>
      <c r="B408" s="13"/>
      <c r="C408" s="18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21"/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26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  <c r="BE408" s="15"/>
      <c r="BF408" s="15"/>
      <c r="BG408" s="15"/>
      <c r="BH408" s="15"/>
      <c r="BI408" s="15"/>
      <c r="BJ408" s="15"/>
      <c r="BK408" s="15"/>
      <c r="BL408" s="15"/>
      <c r="BM408" s="15"/>
      <c r="BN408" s="15"/>
      <c r="BO408" s="15"/>
      <c r="BP408" s="15"/>
      <c r="BQ408" s="15"/>
      <c r="BR408" s="15"/>
      <c r="BS408" s="15"/>
      <c r="BT408" s="15"/>
      <c r="BU408" s="15"/>
      <c r="BV408" s="15"/>
      <c r="BW408" s="15"/>
      <c r="BX408" s="15"/>
      <c r="BY408" s="15"/>
      <c r="BZ408" s="15"/>
      <c r="CA408" s="15"/>
      <c r="CB408" s="15"/>
      <c r="CC408" s="15"/>
      <c r="CD408" s="15"/>
      <c r="CE408" s="15"/>
      <c r="CF408" s="15"/>
      <c r="CG408" s="15"/>
      <c r="CH408" s="15"/>
      <c r="CI408" s="15"/>
      <c r="CJ408" s="15"/>
      <c r="CK408" s="15"/>
      <c r="CL408" s="15"/>
      <c r="CM408" s="15"/>
      <c r="CN408" s="15"/>
      <c r="CO408" s="15"/>
      <c r="CP408" s="15"/>
      <c r="CQ408" s="15"/>
      <c r="CR408" s="15"/>
      <c r="CS408" s="15"/>
      <c r="CT408" s="15"/>
      <c r="CU408" s="15"/>
      <c r="CV408" s="15"/>
      <c r="CW408" s="15"/>
      <c r="CX408" s="15"/>
      <c r="CY408" s="15"/>
      <c r="CZ408" s="15"/>
      <c r="DA408" s="15"/>
      <c r="DB408" s="15"/>
      <c r="DC408" s="15"/>
      <c r="DD408" s="15"/>
      <c r="DE408" s="15"/>
      <c r="DF408" s="15"/>
      <c r="DG408" s="15"/>
      <c r="DH408" s="15"/>
      <c r="DI408" s="18"/>
      <c r="DJ408" s="14"/>
      <c r="DK408" s="14"/>
      <c r="DL408" s="14"/>
      <c r="DM408" s="14"/>
      <c r="DN408" s="14"/>
      <c r="DO408" s="14"/>
      <c r="DP408" s="14"/>
      <c r="DQ408" s="14"/>
      <c r="DR408" s="14"/>
      <c r="DS408" s="14"/>
      <c r="DT408" s="14"/>
      <c r="DU408" s="14"/>
      <c r="DV408" s="14"/>
      <c r="DW408" s="14"/>
      <c r="DX408" s="14"/>
      <c r="DY408" s="14"/>
      <c r="DZ408" s="14"/>
      <c r="EA408" s="14"/>
      <c r="EB408" s="14"/>
      <c r="EC408" s="14"/>
      <c r="ED408" s="14"/>
      <c r="EE408" s="14"/>
      <c r="EF408" s="14"/>
      <c r="EG408" s="14"/>
      <c r="EH408" s="14"/>
      <c r="EI408" s="14"/>
      <c r="EJ408" s="14"/>
      <c r="EK408" s="14"/>
      <c r="EL408" s="14"/>
      <c r="EM408" s="14"/>
      <c r="EN408" s="14"/>
      <c r="EO408" s="14"/>
      <c r="EP408" s="14"/>
      <c r="EQ408" s="14"/>
      <c r="ER408" s="14"/>
      <c r="ES408" s="14"/>
      <c r="ET408" s="14"/>
      <c r="EU408" s="14"/>
      <c r="EV408" s="14"/>
      <c r="EW408" s="14"/>
      <c r="EX408" s="14"/>
      <c r="EY408" s="14"/>
      <c r="EZ408" s="14"/>
      <c r="FA408" s="14"/>
      <c r="FB408" s="14"/>
      <c r="FC408" s="14"/>
      <c r="FD408" s="14"/>
      <c r="FE408" s="14"/>
      <c r="FF408" s="14"/>
      <c r="FG408" s="14"/>
      <c r="FH408" s="14"/>
      <c r="FI408" s="14"/>
      <c r="FJ408" s="14"/>
      <c r="FK408" s="14"/>
      <c r="FL408" s="14"/>
      <c r="FM408" s="14"/>
      <c r="FN408" s="14"/>
      <c r="FO408" s="14"/>
      <c r="FP408" s="14"/>
      <c r="FQ408" s="14"/>
      <c r="FR408" s="14"/>
      <c r="FS408" s="14"/>
      <c r="FT408" s="14"/>
      <c r="FU408" s="14"/>
      <c r="FV408" s="14"/>
      <c r="FW408" s="14"/>
      <c r="FX408" s="14"/>
      <c r="FY408" s="14"/>
      <c r="FZ408" s="14"/>
      <c r="GA408" s="14"/>
      <c r="GB408" s="14"/>
      <c r="GC408" s="14"/>
      <c r="GD408" s="14"/>
      <c r="GE408" s="14"/>
      <c r="GF408" s="14"/>
      <c r="GG408" s="14"/>
      <c r="GH408" s="14"/>
      <c r="GI408" s="14"/>
      <c r="GJ408" s="14"/>
      <c r="GK408" s="14"/>
      <c r="GL408" s="14"/>
      <c r="GM408" s="14"/>
      <c r="GN408" s="18"/>
      <c r="GO408" s="32"/>
      <c r="GP408" s="32"/>
      <c r="GQ408" s="32"/>
      <c r="GR408" s="32"/>
      <c r="GS408" s="32"/>
      <c r="GT408" s="32"/>
      <c r="GU408" s="32"/>
      <c r="GV408" s="32"/>
      <c r="GW408" s="32"/>
      <c r="GX408" s="32"/>
      <c r="GY408" s="32"/>
      <c r="GZ408" s="32"/>
      <c r="HA408" s="32"/>
      <c r="HB408" s="32"/>
      <c r="HC408" s="32"/>
      <c r="HD408" s="32"/>
      <c r="HE408" s="32"/>
      <c r="HF408" s="32"/>
      <c r="HG408" s="32"/>
      <c r="HH408" s="32"/>
      <c r="HI408" s="32"/>
      <c r="HJ408" s="32"/>
      <c r="HK408" s="32"/>
      <c r="HL408" s="32"/>
      <c r="HM408" s="32"/>
      <c r="HN408" s="32"/>
      <c r="HO408" s="32"/>
      <c r="HP408" s="32"/>
      <c r="HQ408" s="32"/>
      <c r="HR408" s="32"/>
      <c r="HS408" s="32"/>
      <c r="HT408" s="32"/>
      <c r="HU408" s="32"/>
      <c r="HV408" s="32"/>
      <c r="HW408" s="32"/>
      <c r="HX408" s="32"/>
      <c r="HY408" s="32"/>
      <c r="HZ408" s="32"/>
      <c r="IA408" s="32"/>
      <c r="IB408" s="32"/>
      <c r="IC408" s="32"/>
      <c r="ID408" s="32"/>
      <c r="IE408" s="32"/>
      <c r="IF408" s="32"/>
      <c r="IG408" s="32"/>
      <c r="IH408" s="32"/>
      <c r="II408" s="32"/>
      <c r="IJ408" s="32"/>
      <c r="IK408" s="32"/>
      <c r="IL408" s="32"/>
      <c r="IM408" s="32"/>
      <c r="IN408" s="32"/>
      <c r="IO408" s="32"/>
      <c r="IP408" s="32"/>
      <c r="IQ408" s="32"/>
      <c r="IR408" s="32"/>
      <c r="IS408" s="32"/>
      <c r="IT408" s="32"/>
      <c r="IU408" s="32"/>
      <c r="IV408" s="32"/>
      <c r="IW408" s="32"/>
      <c r="IX408" s="32"/>
      <c r="IY408" s="32"/>
      <c r="IZ408" s="32"/>
      <c r="JA408" s="32"/>
      <c r="JB408" s="32"/>
      <c r="JC408" s="32"/>
      <c r="JD408" s="32"/>
      <c r="JE408" s="32"/>
      <c r="JF408" s="32"/>
      <c r="JG408" s="32"/>
      <c r="JH408" s="32"/>
      <c r="JI408" s="32"/>
      <c r="JJ408" s="32"/>
      <c r="JK408" s="32"/>
      <c r="JL408" s="32"/>
      <c r="JM408" s="32"/>
      <c r="JN408" s="32"/>
      <c r="JO408" s="32"/>
      <c r="JP408" s="32"/>
      <c r="JQ408" s="32"/>
      <c r="JR408" s="32"/>
      <c r="JS408" s="34"/>
      <c r="JT408" s="2"/>
    </row>
    <row r="409" spans="1:280" x14ac:dyDescent="0.25">
      <c r="A409" s="13"/>
      <c r="B409" s="13"/>
      <c r="C409" s="18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21"/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26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L409" s="15"/>
      <c r="BM409" s="15"/>
      <c r="BN409" s="15"/>
      <c r="BO409" s="15"/>
      <c r="BP409" s="15"/>
      <c r="BQ409" s="15"/>
      <c r="BR409" s="15"/>
      <c r="BS409" s="15"/>
      <c r="BT409" s="15"/>
      <c r="BU409" s="15"/>
      <c r="BV409" s="15"/>
      <c r="BW409" s="15"/>
      <c r="BX409" s="15"/>
      <c r="BY409" s="15"/>
      <c r="BZ409" s="15"/>
      <c r="CA409" s="15"/>
      <c r="CB409" s="15"/>
      <c r="CC409" s="15"/>
      <c r="CD409" s="15"/>
      <c r="CE409" s="15"/>
      <c r="CF409" s="15"/>
      <c r="CG409" s="15"/>
      <c r="CH409" s="15"/>
      <c r="CI409" s="15"/>
      <c r="CJ409" s="15"/>
      <c r="CK409" s="15"/>
      <c r="CL409" s="15"/>
      <c r="CM409" s="15"/>
      <c r="CN409" s="15"/>
      <c r="CO409" s="15"/>
      <c r="CP409" s="15"/>
      <c r="CQ409" s="15"/>
      <c r="CR409" s="15"/>
      <c r="CS409" s="15"/>
      <c r="CT409" s="15"/>
      <c r="CU409" s="15"/>
      <c r="CV409" s="15"/>
      <c r="CW409" s="15"/>
      <c r="CX409" s="15"/>
      <c r="CY409" s="15"/>
      <c r="CZ409" s="15"/>
      <c r="DA409" s="15"/>
      <c r="DB409" s="15"/>
      <c r="DC409" s="15"/>
      <c r="DD409" s="15"/>
      <c r="DE409" s="15"/>
      <c r="DF409" s="15"/>
      <c r="DG409" s="15"/>
      <c r="DH409" s="15"/>
      <c r="DI409" s="18"/>
      <c r="DJ409" s="14"/>
      <c r="DK409" s="14"/>
      <c r="DL409" s="14"/>
      <c r="DM409" s="14"/>
      <c r="DN409" s="14"/>
      <c r="DO409" s="14"/>
      <c r="DP409" s="14"/>
      <c r="DQ409" s="14"/>
      <c r="DR409" s="14"/>
      <c r="DS409" s="14"/>
      <c r="DT409" s="14"/>
      <c r="DU409" s="14"/>
      <c r="DV409" s="14"/>
      <c r="DW409" s="14"/>
      <c r="DX409" s="14"/>
      <c r="DY409" s="14"/>
      <c r="DZ409" s="14"/>
      <c r="EA409" s="14"/>
      <c r="EB409" s="14"/>
      <c r="EC409" s="14"/>
      <c r="ED409" s="14"/>
      <c r="EE409" s="14"/>
      <c r="EF409" s="14"/>
      <c r="EG409" s="14"/>
      <c r="EH409" s="14"/>
      <c r="EI409" s="14"/>
      <c r="EJ409" s="14"/>
      <c r="EK409" s="14"/>
      <c r="EL409" s="14"/>
      <c r="EM409" s="14"/>
      <c r="EN409" s="14"/>
      <c r="EO409" s="14"/>
      <c r="EP409" s="14"/>
      <c r="EQ409" s="14"/>
      <c r="ER409" s="14"/>
      <c r="ES409" s="14"/>
      <c r="ET409" s="14"/>
      <c r="EU409" s="14"/>
      <c r="EV409" s="14"/>
      <c r="EW409" s="14"/>
      <c r="EX409" s="14"/>
      <c r="EY409" s="14"/>
      <c r="EZ409" s="14"/>
      <c r="FA409" s="14"/>
      <c r="FB409" s="14"/>
      <c r="FC409" s="14"/>
      <c r="FD409" s="14"/>
      <c r="FE409" s="14"/>
      <c r="FF409" s="14"/>
      <c r="FG409" s="14"/>
      <c r="FH409" s="14"/>
      <c r="FI409" s="14"/>
      <c r="FJ409" s="14"/>
      <c r="FK409" s="14"/>
      <c r="FL409" s="14"/>
      <c r="FM409" s="14"/>
      <c r="FN409" s="14"/>
      <c r="FO409" s="14"/>
      <c r="FP409" s="14"/>
      <c r="FQ409" s="14"/>
      <c r="FR409" s="14"/>
      <c r="FS409" s="14"/>
      <c r="FT409" s="14"/>
      <c r="FU409" s="14"/>
      <c r="FV409" s="14"/>
      <c r="FW409" s="14"/>
      <c r="FX409" s="14"/>
      <c r="FY409" s="14"/>
      <c r="FZ409" s="14"/>
      <c r="GA409" s="14"/>
      <c r="GB409" s="14"/>
      <c r="GC409" s="14"/>
      <c r="GD409" s="14"/>
      <c r="GE409" s="14"/>
      <c r="GF409" s="14"/>
      <c r="GG409" s="14"/>
      <c r="GH409" s="14"/>
      <c r="GI409" s="14"/>
      <c r="GJ409" s="14"/>
      <c r="GK409" s="14"/>
      <c r="GL409" s="14"/>
      <c r="GM409" s="14"/>
      <c r="GN409" s="18"/>
      <c r="GO409" s="32"/>
      <c r="GP409" s="32"/>
      <c r="GQ409" s="32"/>
      <c r="GR409" s="32"/>
      <c r="GS409" s="32"/>
      <c r="GT409" s="32"/>
      <c r="GU409" s="32"/>
      <c r="GV409" s="32"/>
      <c r="GW409" s="32"/>
      <c r="GX409" s="32"/>
      <c r="GY409" s="32"/>
      <c r="GZ409" s="32"/>
      <c r="HA409" s="32"/>
      <c r="HB409" s="32"/>
      <c r="HC409" s="32"/>
      <c r="HD409" s="32"/>
      <c r="HE409" s="32"/>
      <c r="HF409" s="32"/>
      <c r="HG409" s="32"/>
      <c r="HH409" s="32"/>
      <c r="HI409" s="32"/>
      <c r="HJ409" s="32"/>
      <c r="HK409" s="32"/>
      <c r="HL409" s="32"/>
      <c r="HM409" s="32"/>
      <c r="HN409" s="32"/>
      <c r="HO409" s="32"/>
      <c r="HP409" s="32"/>
      <c r="HQ409" s="32"/>
      <c r="HR409" s="32"/>
      <c r="HS409" s="32"/>
      <c r="HT409" s="32"/>
      <c r="HU409" s="32"/>
      <c r="HV409" s="32"/>
      <c r="HW409" s="32"/>
      <c r="HX409" s="32"/>
      <c r="HY409" s="32"/>
      <c r="HZ409" s="32"/>
      <c r="IA409" s="32"/>
      <c r="IB409" s="32"/>
      <c r="IC409" s="32"/>
      <c r="ID409" s="32"/>
      <c r="IE409" s="32"/>
      <c r="IF409" s="32"/>
      <c r="IG409" s="32"/>
      <c r="IH409" s="32"/>
      <c r="II409" s="32"/>
      <c r="IJ409" s="32"/>
      <c r="IK409" s="32"/>
      <c r="IL409" s="32"/>
      <c r="IM409" s="32"/>
      <c r="IN409" s="32"/>
      <c r="IO409" s="32"/>
      <c r="IP409" s="32"/>
      <c r="IQ409" s="32"/>
      <c r="IR409" s="32"/>
      <c r="IS409" s="32"/>
      <c r="IT409" s="32"/>
      <c r="IU409" s="32"/>
      <c r="IV409" s="32"/>
      <c r="IW409" s="32"/>
      <c r="IX409" s="32"/>
      <c r="IY409" s="32"/>
      <c r="IZ409" s="32"/>
      <c r="JA409" s="32"/>
      <c r="JB409" s="32"/>
      <c r="JC409" s="32"/>
      <c r="JD409" s="32"/>
      <c r="JE409" s="32"/>
      <c r="JF409" s="32"/>
      <c r="JG409" s="32"/>
      <c r="JH409" s="32"/>
      <c r="JI409" s="32"/>
      <c r="JJ409" s="32"/>
      <c r="JK409" s="32"/>
      <c r="JL409" s="32"/>
      <c r="JM409" s="32"/>
      <c r="JN409" s="32"/>
      <c r="JO409" s="32"/>
      <c r="JP409" s="32"/>
      <c r="JQ409" s="32"/>
      <c r="JR409" s="32"/>
      <c r="JS409" s="34"/>
      <c r="JT409" s="2"/>
    </row>
    <row r="410" spans="1:280" x14ac:dyDescent="0.25">
      <c r="A410" s="13"/>
      <c r="B410" s="13"/>
      <c r="C410" s="18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21"/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26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L410" s="15"/>
      <c r="BM410" s="15"/>
      <c r="BN410" s="15"/>
      <c r="BO410" s="15"/>
      <c r="BP410" s="15"/>
      <c r="BQ410" s="15"/>
      <c r="BR410" s="15"/>
      <c r="BS410" s="15"/>
      <c r="BT410" s="15"/>
      <c r="BU410" s="15"/>
      <c r="BV410" s="15"/>
      <c r="BW410" s="15"/>
      <c r="BX410" s="15"/>
      <c r="BY410" s="15"/>
      <c r="BZ410" s="15"/>
      <c r="CA410" s="15"/>
      <c r="CB410" s="15"/>
      <c r="CC410" s="15"/>
      <c r="CD410" s="15"/>
      <c r="CE410" s="15"/>
      <c r="CF410" s="15"/>
      <c r="CG410" s="15"/>
      <c r="CH410" s="15"/>
      <c r="CI410" s="15"/>
      <c r="CJ410" s="15"/>
      <c r="CK410" s="15"/>
      <c r="CL410" s="15"/>
      <c r="CM410" s="15"/>
      <c r="CN410" s="15"/>
      <c r="CO410" s="15"/>
      <c r="CP410" s="15"/>
      <c r="CQ410" s="15"/>
      <c r="CR410" s="15"/>
      <c r="CS410" s="15"/>
      <c r="CT410" s="15"/>
      <c r="CU410" s="15"/>
      <c r="CV410" s="15"/>
      <c r="CW410" s="15"/>
      <c r="CX410" s="15"/>
      <c r="CY410" s="15"/>
      <c r="CZ410" s="15"/>
      <c r="DA410" s="15"/>
      <c r="DB410" s="15"/>
      <c r="DC410" s="15"/>
      <c r="DD410" s="15"/>
      <c r="DE410" s="15"/>
      <c r="DF410" s="15"/>
      <c r="DG410" s="15"/>
      <c r="DH410" s="15"/>
      <c r="DI410" s="18"/>
      <c r="DJ410" s="14"/>
      <c r="DK410" s="14"/>
      <c r="DL410" s="14"/>
      <c r="DM410" s="14"/>
      <c r="DN410" s="14"/>
      <c r="DO410" s="14"/>
      <c r="DP410" s="14"/>
      <c r="DQ410" s="14"/>
      <c r="DR410" s="14"/>
      <c r="DS410" s="14"/>
      <c r="DT410" s="14"/>
      <c r="DU410" s="14"/>
      <c r="DV410" s="14"/>
      <c r="DW410" s="14"/>
      <c r="DX410" s="14"/>
      <c r="DY410" s="14"/>
      <c r="DZ410" s="14"/>
      <c r="EA410" s="14"/>
      <c r="EB410" s="14"/>
      <c r="EC410" s="14"/>
      <c r="ED410" s="14"/>
      <c r="EE410" s="14"/>
      <c r="EF410" s="14"/>
      <c r="EG410" s="14"/>
      <c r="EH410" s="14"/>
      <c r="EI410" s="14"/>
      <c r="EJ410" s="14"/>
      <c r="EK410" s="14"/>
      <c r="EL410" s="14"/>
      <c r="EM410" s="14"/>
      <c r="EN410" s="14"/>
      <c r="EO410" s="14"/>
      <c r="EP410" s="14"/>
      <c r="EQ410" s="14"/>
      <c r="ER410" s="14"/>
      <c r="ES410" s="14"/>
      <c r="ET410" s="14"/>
      <c r="EU410" s="14"/>
      <c r="EV410" s="14"/>
      <c r="EW410" s="14"/>
      <c r="EX410" s="14"/>
      <c r="EY410" s="14"/>
      <c r="EZ410" s="14"/>
      <c r="FA410" s="14"/>
      <c r="FB410" s="14"/>
      <c r="FC410" s="14"/>
      <c r="FD410" s="14"/>
      <c r="FE410" s="14"/>
      <c r="FF410" s="14"/>
      <c r="FG410" s="14"/>
      <c r="FH410" s="14"/>
      <c r="FI410" s="14"/>
      <c r="FJ410" s="14"/>
      <c r="FK410" s="14"/>
      <c r="FL410" s="14"/>
      <c r="FM410" s="14"/>
      <c r="FN410" s="14"/>
      <c r="FO410" s="14"/>
      <c r="FP410" s="14"/>
      <c r="FQ410" s="14"/>
      <c r="FR410" s="14"/>
      <c r="FS410" s="14"/>
      <c r="FT410" s="14"/>
      <c r="FU410" s="14"/>
      <c r="FV410" s="14"/>
      <c r="FW410" s="14"/>
      <c r="FX410" s="14"/>
      <c r="FY410" s="14"/>
      <c r="FZ410" s="14"/>
      <c r="GA410" s="14"/>
      <c r="GB410" s="14"/>
      <c r="GC410" s="14"/>
      <c r="GD410" s="14"/>
      <c r="GE410" s="14"/>
      <c r="GF410" s="14"/>
      <c r="GG410" s="14"/>
      <c r="GH410" s="14"/>
      <c r="GI410" s="14"/>
      <c r="GJ410" s="14"/>
      <c r="GK410" s="14"/>
      <c r="GL410" s="14"/>
      <c r="GM410" s="14"/>
      <c r="GN410" s="18"/>
      <c r="GO410" s="32"/>
      <c r="GP410" s="32"/>
      <c r="GQ410" s="32"/>
      <c r="GR410" s="32"/>
      <c r="GS410" s="32"/>
      <c r="GT410" s="32"/>
      <c r="GU410" s="32"/>
      <c r="GV410" s="32"/>
      <c r="GW410" s="32"/>
      <c r="GX410" s="32"/>
      <c r="GY410" s="32"/>
      <c r="GZ410" s="32"/>
      <c r="HA410" s="32"/>
      <c r="HB410" s="32"/>
      <c r="HC410" s="32"/>
      <c r="HD410" s="32"/>
      <c r="HE410" s="32"/>
      <c r="HF410" s="32"/>
      <c r="HG410" s="32"/>
      <c r="HH410" s="32"/>
      <c r="HI410" s="32"/>
      <c r="HJ410" s="32"/>
      <c r="HK410" s="32"/>
      <c r="HL410" s="32"/>
      <c r="HM410" s="32"/>
      <c r="HN410" s="32"/>
      <c r="HO410" s="32"/>
      <c r="HP410" s="32"/>
      <c r="HQ410" s="32"/>
      <c r="HR410" s="32"/>
      <c r="HS410" s="32"/>
      <c r="HT410" s="32"/>
      <c r="HU410" s="32"/>
      <c r="HV410" s="32"/>
      <c r="HW410" s="32"/>
      <c r="HX410" s="32"/>
      <c r="HY410" s="32"/>
      <c r="HZ410" s="32"/>
      <c r="IA410" s="32"/>
      <c r="IB410" s="32"/>
      <c r="IC410" s="32"/>
      <c r="ID410" s="32"/>
      <c r="IE410" s="32"/>
      <c r="IF410" s="32"/>
      <c r="IG410" s="32"/>
      <c r="IH410" s="32"/>
      <c r="II410" s="32"/>
      <c r="IJ410" s="32"/>
      <c r="IK410" s="32"/>
      <c r="IL410" s="32"/>
      <c r="IM410" s="32"/>
      <c r="IN410" s="32"/>
      <c r="IO410" s="32"/>
      <c r="IP410" s="32"/>
      <c r="IQ410" s="32"/>
      <c r="IR410" s="32"/>
      <c r="IS410" s="32"/>
      <c r="IT410" s="32"/>
      <c r="IU410" s="32"/>
      <c r="IV410" s="32"/>
      <c r="IW410" s="32"/>
      <c r="IX410" s="32"/>
      <c r="IY410" s="32"/>
      <c r="IZ410" s="32"/>
      <c r="JA410" s="32"/>
      <c r="JB410" s="32"/>
      <c r="JC410" s="32"/>
      <c r="JD410" s="32"/>
      <c r="JE410" s="32"/>
      <c r="JF410" s="32"/>
      <c r="JG410" s="32"/>
      <c r="JH410" s="32"/>
      <c r="JI410" s="32"/>
      <c r="JJ410" s="32"/>
      <c r="JK410" s="32"/>
      <c r="JL410" s="32"/>
      <c r="JM410" s="32"/>
      <c r="JN410" s="32"/>
      <c r="JO410" s="32"/>
      <c r="JP410" s="32"/>
      <c r="JQ410" s="32"/>
      <c r="JR410" s="32"/>
      <c r="JS410" s="34"/>
      <c r="JT410" s="2"/>
    </row>
    <row r="411" spans="1:280" x14ac:dyDescent="0.25">
      <c r="A411" s="13"/>
      <c r="B411" s="13"/>
      <c r="C411" s="18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21"/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26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L411" s="15"/>
      <c r="BM411" s="15"/>
      <c r="BN411" s="15"/>
      <c r="BO411" s="15"/>
      <c r="BP411" s="15"/>
      <c r="BQ411" s="15"/>
      <c r="BR411" s="15"/>
      <c r="BS411" s="15"/>
      <c r="BT411" s="15"/>
      <c r="BU411" s="15"/>
      <c r="BV411" s="15"/>
      <c r="BW411" s="15"/>
      <c r="BX411" s="15"/>
      <c r="BY411" s="15"/>
      <c r="BZ411" s="15"/>
      <c r="CA411" s="15"/>
      <c r="CB411" s="15"/>
      <c r="CC411" s="15"/>
      <c r="CD411" s="15"/>
      <c r="CE411" s="15"/>
      <c r="CF411" s="15"/>
      <c r="CG411" s="15"/>
      <c r="CH411" s="15"/>
      <c r="CI411" s="15"/>
      <c r="CJ411" s="15"/>
      <c r="CK411" s="15"/>
      <c r="CL411" s="15"/>
      <c r="CM411" s="15"/>
      <c r="CN411" s="15"/>
      <c r="CO411" s="15"/>
      <c r="CP411" s="15"/>
      <c r="CQ411" s="15"/>
      <c r="CR411" s="15"/>
      <c r="CS411" s="15"/>
      <c r="CT411" s="15"/>
      <c r="CU411" s="15"/>
      <c r="CV411" s="15"/>
      <c r="CW411" s="15"/>
      <c r="CX411" s="15"/>
      <c r="CY411" s="15"/>
      <c r="CZ411" s="15"/>
      <c r="DA411" s="15"/>
      <c r="DB411" s="15"/>
      <c r="DC411" s="15"/>
      <c r="DD411" s="15"/>
      <c r="DE411" s="15"/>
      <c r="DF411" s="15"/>
      <c r="DG411" s="15"/>
      <c r="DH411" s="15"/>
      <c r="DI411" s="18"/>
      <c r="DJ411" s="14"/>
      <c r="DK411" s="14"/>
      <c r="DL411" s="14"/>
      <c r="DM411" s="14"/>
      <c r="DN411" s="14"/>
      <c r="DO411" s="14"/>
      <c r="DP411" s="14"/>
      <c r="DQ411" s="14"/>
      <c r="DR411" s="14"/>
      <c r="DS411" s="14"/>
      <c r="DT411" s="14"/>
      <c r="DU411" s="14"/>
      <c r="DV411" s="14"/>
      <c r="DW411" s="14"/>
      <c r="DX411" s="14"/>
      <c r="DY411" s="14"/>
      <c r="DZ411" s="14"/>
      <c r="EA411" s="14"/>
      <c r="EB411" s="14"/>
      <c r="EC411" s="14"/>
      <c r="ED411" s="14"/>
      <c r="EE411" s="14"/>
      <c r="EF411" s="14"/>
      <c r="EG411" s="14"/>
      <c r="EH411" s="14"/>
      <c r="EI411" s="14"/>
      <c r="EJ411" s="14"/>
      <c r="EK411" s="14"/>
      <c r="EL411" s="14"/>
      <c r="EM411" s="14"/>
      <c r="EN411" s="14"/>
      <c r="EO411" s="14"/>
      <c r="EP411" s="14"/>
      <c r="EQ411" s="14"/>
      <c r="ER411" s="14"/>
      <c r="ES411" s="14"/>
      <c r="ET411" s="14"/>
      <c r="EU411" s="14"/>
      <c r="EV411" s="14"/>
      <c r="EW411" s="14"/>
      <c r="EX411" s="14"/>
      <c r="EY411" s="14"/>
      <c r="EZ411" s="14"/>
      <c r="FA411" s="14"/>
      <c r="FB411" s="14"/>
      <c r="FC411" s="14"/>
      <c r="FD411" s="14"/>
      <c r="FE411" s="14"/>
      <c r="FF411" s="14"/>
      <c r="FG411" s="14"/>
      <c r="FH411" s="14"/>
      <c r="FI411" s="14"/>
      <c r="FJ411" s="14"/>
      <c r="FK411" s="14"/>
      <c r="FL411" s="14"/>
      <c r="FM411" s="14"/>
      <c r="FN411" s="14"/>
      <c r="FO411" s="14"/>
      <c r="FP411" s="14"/>
      <c r="FQ411" s="14"/>
      <c r="FR411" s="14"/>
      <c r="FS411" s="14"/>
      <c r="FT411" s="14"/>
      <c r="FU411" s="14"/>
      <c r="FV411" s="14"/>
      <c r="FW411" s="14"/>
      <c r="FX411" s="14"/>
      <c r="FY411" s="14"/>
      <c r="FZ411" s="14"/>
      <c r="GA411" s="14"/>
      <c r="GB411" s="14"/>
      <c r="GC411" s="14"/>
      <c r="GD411" s="14"/>
      <c r="GE411" s="14"/>
      <c r="GF411" s="14"/>
      <c r="GG411" s="14"/>
      <c r="GH411" s="14"/>
      <c r="GI411" s="14"/>
      <c r="GJ411" s="14"/>
      <c r="GK411" s="14"/>
      <c r="GL411" s="14"/>
      <c r="GM411" s="14"/>
      <c r="GN411" s="18"/>
      <c r="GO411" s="32"/>
      <c r="GP411" s="32"/>
      <c r="GQ411" s="32"/>
      <c r="GR411" s="32"/>
      <c r="GS411" s="32"/>
      <c r="GT411" s="32"/>
      <c r="GU411" s="32"/>
      <c r="GV411" s="32"/>
      <c r="GW411" s="32"/>
      <c r="GX411" s="32"/>
      <c r="GY411" s="32"/>
      <c r="GZ411" s="32"/>
      <c r="HA411" s="32"/>
      <c r="HB411" s="32"/>
      <c r="HC411" s="32"/>
      <c r="HD411" s="32"/>
      <c r="HE411" s="32"/>
      <c r="HF411" s="32"/>
      <c r="HG411" s="32"/>
      <c r="HH411" s="32"/>
      <c r="HI411" s="32"/>
      <c r="HJ411" s="32"/>
      <c r="HK411" s="32"/>
      <c r="HL411" s="32"/>
      <c r="HM411" s="32"/>
      <c r="HN411" s="32"/>
      <c r="HO411" s="32"/>
      <c r="HP411" s="32"/>
      <c r="HQ411" s="32"/>
      <c r="HR411" s="32"/>
      <c r="HS411" s="32"/>
      <c r="HT411" s="32"/>
      <c r="HU411" s="32"/>
      <c r="HV411" s="32"/>
      <c r="HW411" s="32"/>
      <c r="HX411" s="32"/>
      <c r="HY411" s="32"/>
      <c r="HZ411" s="32"/>
      <c r="IA411" s="32"/>
      <c r="IB411" s="32"/>
      <c r="IC411" s="32"/>
      <c r="ID411" s="32"/>
      <c r="IE411" s="32"/>
      <c r="IF411" s="32"/>
      <c r="IG411" s="32"/>
      <c r="IH411" s="32"/>
      <c r="II411" s="32"/>
      <c r="IJ411" s="32"/>
      <c r="IK411" s="32"/>
      <c r="IL411" s="32"/>
      <c r="IM411" s="32"/>
      <c r="IN411" s="32"/>
      <c r="IO411" s="32"/>
      <c r="IP411" s="32"/>
      <c r="IQ411" s="32"/>
      <c r="IR411" s="32"/>
      <c r="IS411" s="32"/>
      <c r="IT411" s="32"/>
      <c r="IU411" s="32"/>
      <c r="IV411" s="32"/>
      <c r="IW411" s="32"/>
      <c r="IX411" s="32"/>
      <c r="IY411" s="32"/>
      <c r="IZ411" s="32"/>
      <c r="JA411" s="32"/>
      <c r="JB411" s="32"/>
      <c r="JC411" s="32"/>
      <c r="JD411" s="32"/>
      <c r="JE411" s="32"/>
      <c r="JF411" s="32"/>
      <c r="JG411" s="32"/>
      <c r="JH411" s="32"/>
      <c r="JI411" s="32"/>
      <c r="JJ411" s="32"/>
      <c r="JK411" s="32"/>
      <c r="JL411" s="32"/>
      <c r="JM411" s="32"/>
      <c r="JN411" s="32"/>
      <c r="JO411" s="32"/>
      <c r="JP411" s="32"/>
      <c r="JQ411" s="32"/>
      <c r="JR411" s="32"/>
      <c r="JS411" s="34"/>
      <c r="JT411" s="2"/>
    </row>
    <row r="412" spans="1:280" x14ac:dyDescent="0.25">
      <c r="A412" s="13"/>
      <c r="B412" s="13"/>
      <c r="C412" s="18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21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26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L412" s="15"/>
      <c r="BM412" s="15"/>
      <c r="BN412" s="15"/>
      <c r="BO412" s="15"/>
      <c r="BP412" s="15"/>
      <c r="BQ412" s="15"/>
      <c r="BR412" s="15"/>
      <c r="BS412" s="15"/>
      <c r="BT412" s="15"/>
      <c r="BU412" s="15"/>
      <c r="BV412" s="15"/>
      <c r="BW412" s="15"/>
      <c r="BX412" s="15"/>
      <c r="BY412" s="15"/>
      <c r="BZ412" s="15"/>
      <c r="CA412" s="15"/>
      <c r="CB412" s="15"/>
      <c r="CC412" s="15"/>
      <c r="CD412" s="15"/>
      <c r="CE412" s="15"/>
      <c r="CF412" s="15"/>
      <c r="CG412" s="15"/>
      <c r="CH412" s="15"/>
      <c r="CI412" s="15"/>
      <c r="CJ412" s="15"/>
      <c r="CK412" s="15"/>
      <c r="CL412" s="15"/>
      <c r="CM412" s="15"/>
      <c r="CN412" s="15"/>
      <c r="CO412" s="15"/>
      <c r="CP412" s="15"/>
      <c r="CQ412" s="15"/>
      <c r="CR412" s="15"/>
      <c r="CS412" s="15"/>
      <c r="CT412" s="15"/>
      <c r="CU412" s="15"/>
      <c r="CV412" s="15"/>
      <c r="CW412" s="15"/>
      <c r="CX412" s="15"/>
      <c r="CY412" s="15"/>
      <c r="CZ412" s="15"/>
      <c r="DA412" s="15"/>
      <c r="DB412" s="15"/>
      <c r="DC412" s="15"/>
      <c r="DD412" s="15"/>
      <c r="DE412" s="15"/>
      <c r="DF412" s="15"/>
      <c r="DG412" s="15"/>
      <c r="DH412" s="15"/>
      <c r="DI412" s="18"/>
      <c r="DJ412" s="14"/>
      <c r="DK412" s="14"/>
      <c r="DL412" s="14"/>
      <c r="DM412" s="14"/>
      <c r="DN412" s="14"/>
      <c r="DO412" s="14"/>
      <c r="DP412" s="14"/>
      <c r="DQ412" s="14"/>
      <c r="DR412" s="14"/>
      <c r="DS412" s="14"/>
      <c r="DT412" s="14"/>
      <c r="DU412" s="14"/>
      <c r="DV412" s="14"/>
      <c r="DW412" s="14"/>
      <c r="DX412" s="14"/>
      <c r="DY412" s="14"/>
      <c r="DZ412" s="14"/>
      <c r="EA412" s="14"/>
      <c r="EB412" s="14"/>
      <c r="EC412" s="14"/>
      <c r="ED412" s="14"/>
      <c r="EE412" s="14"/>
      <c r="EF412" s="14"/>
      <c r="EG412" s="14"/>
      <c r="EH412" s="14"/>
      <c r="EI412" s="14"/>
      <c r="EJ412" s="14"/>
      <c r="EK412" s="14"/>
      <c r="EL412" s="14"/>
      <c r="EM412" s="14"/>
      <c r="EN412" s="14"/>
      <c r="EO412" s="14"/>
      <c r="EP412" s="14"/>
      <c r="EQ412" s="14"/>
      <c r="ER412" s="14"/>
      <c r="ES412" s="14"/>
      <c r="ET412" s="14"/>
      <c r="EU412" s="14"/>
      <c r="EV412" s="14"/>
      <c r="EW412" s="14"/>
      <c r="EX412" s="14"/>
      <c r="EY412" s="14"/>
      <c r="EZ412" s="14"/>
      <c r="FA412" s="14"/>
      <c r="FB412" s="14"/>
      <c r="FC412" s="14"/>
      <c r="FD412" s="14"/>
      <c r="FE412" s="14"/>
      <c r="FF412" s="14"/>
      <c r="FG412" s="14"/>
      <c r="FH412" s="14"/>
      <c r="FI412" s="14"/>
      <c r="FJ412" s="14"/>
      <c r="FK412" s="14"/>
      <c r="FL412" s="14"/>
      <c r="FM412" s="14"/>
      <c r="FN412" s="14"/>
      <c r="FO412" s="14"/>
      <c r="FP412" s="14"/>
      <c r="FQ412" s="14"/>
      <c r="FR412" s="14"/>
      <c r="FS412" s="14"/>
      <c r="FT412" s="14"/>
      <c r="FU412" s="14"/>
      <c r="FV412" s="14"/>
      <c r="FW412" s="14"/>
      <c r="FX412" s="14"/>
      <c r="FY412" s="14"/>
      <c r="FZ412" s="14"/>
      <c r="GA412" s="14"/>
      <c r="GB412" s="14"/>
      <c r="GC412" s="14"/>
      <c r="GD412" s="14"/>
      <c r="GE412" s="14"/>
      <c r="GF412" s="14"/>
      <c r="GG412" s="14"/>
      <c r="GH412" s="14"/>
      <c r="GI412" s="14"/>
      <c r="GJ412" s="14"/>
      <c r="GK412" s="14"/>
      <c r="GL412" s="14"/>
      <c r="GM412" s="14"/>
      <c r="GN412" s="18"/>
      <c r="GO412" s="32"/>
      <c r="GP412" s="32"/>
      <c r="GQ412" s="32"/>
      <c r="GR412" s="32"/>
      <c r="GS412" s="32"/>
      <c r="GT412" s="32"/>
      <c r="GU412" s="32"/>
      <c r="GV412" s="32"/>
      <c r="GW412" s="32"/>
      <c r="GX412" s="32"/>
      <c r="GY412" s="32"/>
      <c r="GZ412" s="32"/>
      <c r="HA412" s="32"/>
      <c r="HB412" s="32"/>
      <c r="HC412" s="32"/>
      <c r="HD412" s="32"/>
      <c r="HE412" s="32"/>
      <c r="HF412" s="32"/>
      <c r="HG412" s="32"/>
      <c r="HH412" s="32"/>
      <c r="HI412" s="32"/>
      <c r="HJ412" s="32"/>
      <c r="HK412" s="32"/>
      <c r="HL412" s="32"/>
      <c r="HM412" s="32"/>
      <c r="HN412" s="32"/>
      <c r="HO412" s="32"/>
      <c r="HP412" s="32"/>
      <c r="HQ412" s="32"/>
      <c r="HR412" s="32"/>
      <c r="HS412" s="32"/>
      <c r="HT412" s="32"/>
      <c r="HU412" s="32"/>
      <c r="HV412" s="32"/>
      <c r="HW412" s="32"/>
      <c r="HX412" s="32"/>
      <c r="HY412" s="32"/>
      <c r="HZ412" s="32"/>
      <c r="IA412" s="32"/>
      <c r="IB412" s="32"/>
      <c r="IC412" s="32"/>
      <c r="ID412" s="32"/>
      <c r="IE412" s="32"/>
      <c r="IF412" s="32"/>
      <c r="IG412" s="32"/>
      <c r="IH412" s="32"/>
      <c r="II412" s="32"/>
      <c r="IJ412" s="32"/>
      <c r="IK412" s="32"/>
      <c r="IL412" s="32"/>
      <c r="IM412" s="32"/>
      <c r="IN412" s="32"/>
      <c r="IO412" s="32"/>
      <c r="IP412" s="32"/>
      <c r="IQ412" s="32"/>
      <c r="IR412" s="32"/>
      <c r="IS412" s="32"/>
      <c r="IT412" s="32"/>
      <c r="IU412" s="32"/>
      <c r="IV412" s="32"/>
      <c r="IW412" s="32"/>
      <c r="IX412" s="32"/>
      <c r="IY412" s="32"/>
      <c r="IZ412" s="32"/>
      <c r="JA412" s="32"/>
      <c r="JB412" s="32"/>
      <c r="JC412" s="32"/>
      <c r="JD412" s="32"/>
      <c r="JE412" s="32"/>
      <c r="JF412" s="32"/>
      <c r="JG412" s="32"/>
      <c r="JH412" s="32"/>
      <c r="JI412" s="32"/>
      <c r="JJ412" s="32"/>
      <c r="JK412" s="32"/>
      <c r="JL412" s="32"/>
      <c r="JM412" s="32"/>
      <c r="JN412" s="32"/>
      <c r="JO412" s="32"/>
      <c r="JP412" s="32"/>
      <c r="JQ412" s="32"/>
      <c r="JR412" s="32"/>
      <c r="JS412" s="34"/>
      <c r="JT412" s="2"/>
    </row>
    <row r="413" spans="1:280" x14ac:dyDescent="0.25">
      <c r="A413" s="13"/>
      <c r="B413" s="13"/>
      <c r="C413" s="18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21"/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26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15"/>
      <c r="BG413" s="15"/>
      <c r="BH413" s="15"/>
      <c r="BI413" s="15"/>
      <c r="BJ413" s="15"/>
      <c r="BK413" s="15"/>
      <c r="BL413" s="15"/>
      <c r="BM413" s="15"/>
      <c r="BN413" s="15"/>
      <c r="BO413" s="15"/>
      <c r="BP413" s="15"/>
      <c r="BQ413" s="15"/>
      <c r="BR413" s="15"/>
      <c r="BS413" s="15"/>
      <c r="BT413" s="15"/>
      <c r="BU413" s="15"/>
      <c r="BV413" s="15"/>
      <c r="BW413" s="15"/>
      <c r="BX413" s="15"/>
      <c r="BY413" s="15"/>
      <c r="BZ413" s="15"/>
      <c r="CA413" s="15"/>
      <c r="CB413" s="15"/>
      <c r="CC413" s="15"/>
      <c r="CD413" s="15"/>
      <c r="CE413" s="15"/>
      <c r="CF413" s="15"/>
      <c r="CG413" s="15"/>
      <c r="CH413" s="15"/>
      <c r="CI413" s="15"/>
      <c r="CJ413" s="15"/>
      <c r="CK413" s="15"/>
      <c r="CL413" s="15"/>
      <c r="CM413" s="15"/>
      <c r="CN413" s="15"/>
      <c r="CO413" s="15"/>
      <c r="CP413" s="15"/>
      <c r="CQ413" s="15"/>
      <c r="CR413" s="15"/>
      <c r="CS413" s="15"/>
      <c r="CT413" s="15"/>
      <c r="CU413" s="15"/>
      <c r="CV413" s="15"/>
      <c r="CW413" s="15"/>
      <c r="CX413" s="15"/>
      <c r="CY413" s="15"/>
      <c r="CZ413" s="15"/>
      <c r="DA413" s="15"/>
      <c r="DB413" s="15"/>
      <c r="DC413" s="15"/>
      <c r="DD413" s="15"/>
      <c r="DE413" s="15"/>
      <c r="DF413" s="15"/>
      <c r="DG413" s="15"/>
      <c r="DH413" s="15"/>
      <c r="DI413" s="18"/>
      <c r="DJ413" s="14"/>
      <c r="DK413" s="14"/>
      <c r="DL413" s="14"/>
      <c r="DM413" s="14"/>
      <c r="DN413" s="14"/>
      <c r="DO413" s="14"/>
      <c r="DP413" s="14"/>
      <c r="DQ413" s="14"/>
      <c r="DR413" s="14"/>
      <c r="DS413" s="14"/>
      <c r="DT413" s="14"/>
      <c r="DU413" s="14"/>
      <c r="DV413" s="14"/>
      <c r="DW413" s="14"/>
      <c r="DX413" s="14"/>
      <c r="DY413" s="14"/>
      <c r="DZ413" s="14"/>
      <c r="EA413" s="14"/>
      <c r="EB413" s="14"/>
      <c r="EC413" s="14"/>
      <c r="ED413" s="14"/>
      <c r="EE413" s="14"/>
      <c r="EF413" s="14"/>
      <c r="EG413" s="14"/>
      <c r="EH413" s="14"/>
      <c r="EI413" s="14"/>
      <c r="EJ413" s="14"/>
      <c r="EK413" s="14"/>
      <c r="EL413" s="14"/>
      <c r="EM413" s="14"/>
      <c r="EN413" s="14"/>
      <c r="EO413" s="14"/>
      <c r="EP413" s="14"/>
      <c r="EQ413" s="14"/>
      <c r="ER413" s="14"/>
      <c r="ES413" s="14"/>
      <c r="ET413" s="14"/>
      <c r="EU413" s="14"/>
      <c r="EV413" s="14"/>
      <c r="EW413" s="14"/>
      <c r="EX413" s="14"/>
      <c r="EY413" s="14"/>
      <c r="EZ413" s="14"/>
      <c r="FA413" s="14"/>
      <c r="FB413" s="14"/>
      <c r="FC413" s="14"/>
      <c r="FD413" s="14"/>
      <c r="FE413" s="14"/>
      <c r="FF413" s="14"/>
      <c r="FG413" s="14"/>
      <c r="FH413" s="14"/>
      <c r="FI413" s="14"/>
      <c r="FJ413" s="14"/>
      <c r="FK413" s="14"/>
      <c r="FL413" s="14"/>
      <c r="FM413" s="14"/>
      <c r="FN413" s="14"/>
      <c r="FO413" s="14"/>
      <c r="FP413" s="14"/>
      <c r="FQ413" s="14"/>
      <c r="FR413" s="14"/>
      <c r="FS413" s="14"/>
      <c r="FT413" s="14"/>
      <c r="FU413" s="14"/>
      <c r="FV413" s="14"/>
      <c r="FW413" s="14"/>
      <c r="FX413" s="14"/>
      <c r="FY413" s="14"/>
      <c r="FZ413" s="14"/>
      <c r="GA413" s="14"/>
      <c r="GB413" s="14"/>
      <c r="GC413" s="14"/>
      <c r="GD413" s="14"/>
      <c r="GE413" s="14"/>
      <c r="GF413" s="14"/>
      <c r="GG413" s="14"/>
      <c r="GH413" s="14"/>
      <c r="GI413" s="14"/>
      <c r="GJ413" s="14"/>
      <c r="GK413" s="14"/>
      <c r="GL413" s="14"/>
      <c r="GM413" s="14"/>
      <c r="GN413" s="18"/>
      <c r="GO413" s="32"/>
      <c r="GP413" s="32"/>
      <c r="GQ413" s="32"/>
      <c r="GR413" s="32"/>
      <c r="GS413" s="32"/>
      <c r="GT413" s="32"/>
      <c r="GU413" s="32"/>
      <c r="GV413" s="32"/>
      <c r="GW413" s="32"/>
      <c r="GX413" s="32"/>
      <c r="GY413" s="32"/>
      <c r="GZ413" s="32"/>
      <c r="HA413" s="32"/>
      <c r="HB413" s="32"/>
      <c r="HC413" s="32"/>
      <c r="HD413" s="32"/>
      <c r="HE413" s="32"/>
      <c r="HF413" s="32"/>
      <c r="HG413" s="32"/>
      <c r="HH413" s="32"/>
      <c r="HI413" s="32"/>
      <c r="HJ413" s="32"/>
      <c r="HK413" s="32"/>
      <c r="HL413" s="32"/>
      <c r="HM413" s="32"/>
      <c r="HN413" s="32"/>
      <c r="HO413" s="32"/>
      <c r="HP413" s="32"/>
      <c r="HQ413" s="32"/>
      <c r="HR413" s="32"/>
      <c r="HS413" s="32"/>
      <c r="HT413" s="32"/>
      <c r="HU413" s="32"/>
      <c r="HV413" s="32"/>
      <c r="HW413" s="32"/>
      <c r="HX413" s="32"/>
      <c r="HY413" s="32"/>
      <c r="HZ413" s="32"/>
      <c r="IA413" s="32"/>
      <c r="IB413" s="32"/>
      <c r="IC413" s="32"/>
      <c r="ID413" s="32"/>
      <c r="IE413" s="32"/>
      <c r="IF413" s="32"/>
      <c r="IG413" s="32"/>
      <c r="IH413" s="32"/>
      <c r="II413" s="32"/>
      <c r="IJ413" s="32"/>
      <c r="IK413" s="32"/>
      <c r="IL413" s="32"/>
      <c r="IM413" s="32"/>
      <c r="IN413" s="32"/>
      <c r="IO413" s="32"/>
      <c r="IP413" s="32"/>
      <c r="IQ413" s="32"/>
      <c r="IR413" s="32"/>
      <c r="IS413" s="32"/>
      <c r="IT413" s="32"/>
      <c r="IU413" s="32"/>
      <c r="IV413" s="32"/>
      <c r="IW413" s="32"/>
      <c r="IX413" s="32"/>
      <c r="IY413" s="32"/>
      <c r="IZ413" s="32"/>
      <c r="JA413" s="32"/>
      <c r="JB413" s="32"/>
      <c r="JC413" s="32"/>
      <c r="JD413" s="32"/>
      <c r="JE413" s="32"/>
      <c r="JF413" s="32"/>
      <c r="JG413" s="32"/>
      <c r="JH413" s="32"/>
      <c r="JI413" s="32"/>
      <c r="JJ413" s="32"/>
      <c r="JK413" s="32"/>
      <c r="JL413" s="32"/>
      <c r="JM413" s="32"/>
      <c r="JN413" s="32"/>
      <c r="JO413" s="32"/>
      <c r="JP413" s="32"/>
      <c r="JQ413" s="32"/>
      <c r="JR413" s="32"/>
      <c r="JS413" s="34"/>
      <c r="JT413" s="2"/>
    </row>
    <row r="414" spans="1:280" x14ac:dyDescent="0.25">
      <c r="A414" s="13"/>
      <c r="B414" s="13"/>
      <c r="C414" s="18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21"/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26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15"/>
      <c r="BG414" s="15"/>
      <c r="BH414" s="15"/>
      <c r="BI414" s="15"/>
      <c r="BJ414" s="15"/>
      <c r="BK414" s="15"/>
      <c r="BL414" s="15"/>
      <c r="BM414" s="15"/>
      <c r="BN414" s="15"/>
      <c r="BO414" s="15"/>
      <c r="BP414" s="15"/>
      <c r="BQ414" s="15"/>
      <c r="BR414" s="15"/>
      <c r="BS414" s="15"/>
      <c r="BT414" s="15"/>
      <c r="BU414" s="15"/>
      <c r="BV414" s="15"/>
      <c r="BW414" s="15"/>
      <c r="BX414" s="15"/>
      <c r="BY414" s="15"/>
      <c r="BZ414" s="15"/>
      <c r="CA414" s="15"/>
      <c r="CB414" s="15"/>
      <c r="CC414" s="15"/>
      <c r="CD414" s="15"/>
      <c r="CE414" s="15"/>
      <c r="CF414" s="15"/>
      <c r="CG414" s="15"/>
      <c r="CH414" s="15"/>
      <c r="CI414" s="15"/>
      <c r="CJ414" s="15"/>
      <c r="CK414" s="15"/>
      <c r="CL414" s="15"/>
      <c r="CM414" s="15"/>
      <c r="CN414" s="15"/>
      <c r="CO414" s="15"/>
      <c r="CP414" s="15"/>
      <c r="CQ414" s="15"/>
      <c r="CR414" s="15"/>
      <c r="CS414" s="15"/>
      <c r="CT414" s="15"/>
      <c r="CU414" s="15"/>
      <c r="CV414" s="15"/>
      <c r="CW414" s="15"/>
      <c r="CX414" s="15"/>
      <c r="CY414" s="15"/>
      <c r="CZ414" s="15"/>
      <c r="DA414" s="15"/>
      <c r="DB414" s="15"/>
      <c r="DC414" s="15"/>
      <c r="DD414" s="15"/>
      <c r="DE414" s="15"/>
      <c r="DF414" s="15"/>
      <c r="DG414" s="15"/>
      <c r="DH414" s="15"/>
      <c r="DI414" s="18"/>
      <c r="DJ414" s="14"/>
      <c r="DK414" s="14"/>
      <c r="DL414" s="14"/>
      <c r="DM414" s="14"/>
      <c r="DN414" s="14"/>
      <c r="DO414" s="14"/>
      <c r="DP414" s="14"/>
      <c r="DQ414" s="14"/>
      <c r="DR414" s="14"/>
      <c r="DS414" s="14"/>
      <c r="DT414" s="14"/>
      <c r="DU414" s="14"/>
      <c r="DV414" s="14"/>
      <c r="DW414" s="14"/>
      <c r="DX414" s="14"/>
      <c r="DY414" s="14"/>
      <c r="DZ414" s="14"/>
      <c r="EA414" s="14"/>
      <c r="EB414" s="14"/>
      <c r="EC414" s="14"/>
      <c r="ED414" s="14"/>
      <c r="EE414" s="14"/>
      <c r="EF414" s="14"/>
      <c r="EG414" s="14"/>
      <c r="EH414" s="14"/>
      <c r="EI414" s="14"/>
      <c r="EJ414" s="14"/>
      <c r="EK414" s="14"/>
      <c r="EL414" s="14"/>
      <c r="EM414" s="14"/>
      <c r="EN414" s="14"/>
      <c r="EO414" s="14"/>
      <c r="EP414" s="14"/>
      <c r="EQ414" s="14"/>
      <c r="ER414" s="14"/>
      <c r="ES414" s="14"/>
      <c r="ET414" s="14"/>
      <c r="EU414" s="14"/>
      <c r="EV414" s="14"/>
      <c r="EW414" s="14"/>
      <c r="EX414" s="14"/>
      <c r="EY414" s="14"/>
      <c r="EZ414" s="14"/>
      <c r="FA414" s="14"/>
      <c r="FB414" s="14"/>
      <c r="FC414" s="14"/>
      <c r="FD414" s="14"/>
      <c r="FE414" s="14"/>
      <c r="FF414" s="14"/>
      <c r="FG414" s="14"/>
      <c r="FH414" s="14"/>
      <c r="FI414" s="14"/>
      <c r="FJ414" s="14"/>
      <c r="FK414" s="14"/>
      <c r="FL414" s="14"/>
      <c r="FM414" s="14"/>
      <c r="FN414" s="14"/>
      <c r="FO414" s="14"/>
      <c r="FP414" s="14"/>
      <c r="FQ414" s="14"/>
      <c r="FR414" s="14"/>
      <c r="FS414" s="14"/>
      <c r="FT414" s="14"/>
      <c r="FU414" s="14"/>
      <c r="FV414" s="14"/>
      <c r="FW414" s="14"/>
      <c r="FX414" s="14"/>
      <c r="FY414" s="14"/>
      <c r="FZ414" s="14"/>
      <c r="GA414" s="14"/>
      <c r="GB414" s="14"/>
      <c r="GC414" s="14"/>
      <c r="GD414" s="14"/>
      <c r="GE414" s="14"/>
      <c r="GF414" s="14"/>
      <c r="GG414" s="14"/>
      <c r="GH414" s="14"/>
      <c r="GI414" s="14"/>
      <c r="GJ414" s="14"/>
      <c r="GK414" s="14"/>
      <c r="GL414" s="14"/>
      <c r="GM414" s="14"/>
      <c r="GN414" s="18"/>
      <c r="GO414" s="32"/>
      <c r="GP414" s="32"/>
      <c r="GQ414" s="32"/>
      <c r="GR414" s="32"/>
      <c r="GS414" s="32"/>
      <c r="GT414" s="32"/>
      <c r="GU414" s="32"/>
      <c r="GV414" s="32"/>
      <c r="GW414" s="32"/>
      <c r="GX414" s="32"/>
      <c r="GY414" s="32"/>
      <c r="GZ414" s="32"/>
      <c r="HA414" s="32"/>
      <c r="HB414" s="32"/>
      <c r="HC414" s="32"/>
      <c r="HD414" s="32"/>
      <c r="HE414" s="32"/>
      <c r="HF414" s="32"/>
      <c r="HG414" s="32"/>
      <c r="HH414" s="32"/>
      <c r="HI414" s="32"/>
      <c r="HJ414" s="32"/>
      <c r="HK414" s="32"/>
      <c r="HL414" s="32"/>
      <c r="HM414" s="32"/>
      <c r="HN414" s="32"/>
      <c r="HO414" s="32"/>
      <c r="HP414" s="32"/>
      <c r="HQ414" s="32"/>
      <c r="HR414" s="32"/>
      <c r="HS414" s="32"/>
      <c r="HT414" s="32"/>
      <c r="HU414" s="32"/>
      <c r="HV414" s="32"/>
      <c r="HW414" s="32"/>
      <c r="HX414" s="32"/>
      <c r="HY414" s="32"/>
      <c r="HZ414" s="32"/>
      <c r="IA414" s="32"/>
      <c r="IB414" s="32"/>
      <c r="IC414" s="32"/>
      <c r="ID414" s="32"/>
      <c r="IE414" s="32"/>
      <c r="IF414" s="32"/>
      <c r="IG414" s="32"/>
      <c r="IH414" s="32"/>
      <c r="II414" s="32"/>
      <c r="IJ414" s="32"/>
      <c r="IK414" s="32"/>
      <c r="IL414" s="32"/>
      <c r="IM414" s="32"/>
      <c r="IN414" s="32"/>
      <c r="IO414" s="32"/>
      <c r="IP414" s="32"/>
      <c r="IQ414" s="32"/>
      <c r="IR414" s="32"/>
      <c r="IS414" s="32"/>
      <c r="IT414" s="32"/>
      <c r="IU414" s="32"/>
      <c r="IV414" s="32"/>
      <c r="IW414" s="32"/>
      <c r="IX414" s="32"/>
      <c r="IY414" s="32"/>
      <c r="IZ414" s="32"/>
      <c r="JA414" s="32"/>
      <c r="JB414" s="32"/>
      <c r="JC414" s="32"/>
      <c r="JD414" s="32"/>
      <c r="JE414" s="32"/>
      <c r="JF414" s="32"/>
      <c r="JG414" s="32"/>
      <c r="JH414" s="32"/>
      <c r="JI414" s="32"/>
      <c r="JJ414" s="32"/>
      <c r="JK414" s="32"/>
      <c r="JL414" s="32"/>
      <c r="JM414" s="32"/>
      <c r="JN414" s="32"/>
      <c r="JO414" s="32"/>
      <c r="JP414" s="32"/>
      <c r="JQ414" s="32"/>
      <c r="JR414" s="32"/>
      <c r="JS414" s="34"/>
      <c r="JT414" s="2"/>
    </row>
    <row r="415" spans="1:280" x14ac:dyDescent="0.25">
      <c r="A415" s="13"/>
      <c r="B415" s="13"/>
      <c r="C415" s="18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21"/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26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15"/>
      <c r="BG415" s="15"/>
      <c r="BH415" s="15"/>
      <c r="BI415" s="15"/>
      <c r="BJ415" s="15"/>
      <c r="BK415" s="15"/>
      <c r="BL415" s="15"/>
      <c r="BM415" s="15"/>
      <c r="BN415" s="15"/>
      <c r="BO415" s="15"/>
      <c r="BP415" s="15"/>
      <c r="BQ415" s="15"/>
      <c r="BR415" s="15"/>
      <c r="BS415" s="15"/>
      <c r="BT415" s="15"/>
      <c r="BU415" s="15"/>
      <c r="BV415" s="15"/>
      <c r="BW415" s="15"/>
      <c r="BX415" s="15"/>
      <c r="BY415" s="15"/>
      <c r="BZ415" s="15"/>
      <c r="CA415" s="15"/>
      <c r="CB415" s="15"/>
      <c r="CC415" s="15"/>
      <c r="CD415" s="15"/>
      <c r="CE415" s="15"/>
      <c r="CF415" s="15"/>
      <c r="CG415" s="15"/>
      <c r="CH415" s="15"/>
      <c r="CI415" s="15"/>
      <c r="CJ415" s="15"/>
      <c r="CK415" s="15"/>
      <c r="CL415" s="15"/>
      <c r="CM415" s="15"/>
      <c r="CN415" s="15"/>
      <c r="CO415" s="15"/>
      <c r="CP415" s="15"/>
      <c r="CQ415" s="15"/>
      <c r="CR415" s="15"/>
      <c r="CS415" s="15"/>
      <c r="CT415" s="15"/>
      <c r="CU415" s="15"/>
      <c r="CV415" s="15"/>
      <c r="CW415" s="15"/>
      <c r="CX415" s="15"/>
      <c r="CY415" s="15"/>
      <c r="CZ415" s="15"/>
      <c r="DA415" s="15"/>
      <c r="DB415" s="15"/>
      <c r="DC415" s="15"/>
      <c r="DD415" s="15"/>
      <c r="DE415" s="15"/>
      <c r="DF415" s="15"/>
      <c r="DG415" s="15"/>
      <c r="DH415" s="15"/>
      <c r="DI415" s="18"/>
      <c r="DJ415" s="14"/>
      <c r="DK415" s="14"/>
      <c r="DL415" s="14"/>
      <c r="DM415" s="14"/>
      <c r="DN415" s="14"/>
      <c r="DO415" s="14"/>
      <c r="DP415" s="14"/>
      <c r="DQ415" s="14"/>
      <c r="DR415" s="14"/>
      <c r="DS415" s="14"/>
      <c r="DT415" s="14"/>
      <c r="DU415" s="14"/>
      <c r="DV415" s="14"/>
      <c r="DW415" s="14"/>
      <c r="DX415" s="14"/>
      <c r="DY415" s="14"/>
      <c r="DZ415" s="14"/>
      <c r="EA415" s="14"/>
      <c r="EB415" s="14"/>
      <c r="EC415" s="14"/>
      <c r="ED415" s="14"/>
      <c r="EE415" s="14"/>
      <c r="EF415" s="14"/>
      <c r="EG415" s="14"/>
      <c r="EH415" s="14"/>
      <c r="EI415" s="14"/>
      <c r="EJ415" s="14"/>
      <c r="EK415" s="14"/>
      <c r="EL415" s="14"/>
      <c r="EM415" s="14"/>
      <c r="EN415" s="14"/>
      <c r="EO415" s="14"/>
      <c r="EP415" s="14"/>
      <c r="EQ415" s="14"/>
      <c r="ER415" s="14"/>
      <c r="ES415" s="14"/>
      <c r="ET415" s="14"/>
      <c r="EU415" s="14"/>
      <c r="EV415" s="14"/>
      <c r="EW415" s="14"/>
      <c r="EX415" s="14"/>
      <c r="EY415" s="14"/>
      <c r="EZ415" s="14"/>
      <c r="FA415" s="14"/>
      <c r="FB415" s="14"/>
      <c r="FC415" s="14"/>
      <c r="FD415" s="14"/>
      <c r="FE415" s="14"/>
      <c r="FF415" s="14"/>
      <c r="FG415" s="14"/>
      <c r="FH415" s="14"/>
      <c r="FI415" s="14"/>
      <c r="FJ415" s="14"/>
      <c r="FK415" s="14"/>
      <c r="FL415" s="14"/>
      <c r="FM415" s="14"/>
      <c r="FN415" s="14"/>
      <c r="FO415" s="14"/>
      <c r="FP415" s="14"/>
      <c r="FQ415" s="14"/>
      <c r="FR415" s="14"/>
      <c r="FS415" s="14"/>
      <c r="FT415" s="14"/>
      <c r="FU415" s="14"/>
      <c r="FV415" s="14"/>
      <c r="FW415" s="14"/>
      <c r="FX415" s="14"/>
      <c r="FY415" s="14"/>
      <c r="FZ415" s="14"/>
      <c r="GA415" s="14"/>
      <c r="GB415" s="14"/>
      <c r="GC415" s="14"/>
      <c r="GD415" s="14"/>
      <c r="GE415" s="14"/>
      <c r="GF415" s="14"/>
      <c r="GG415" s="14"/>
      <c r="GH415" s="14"/>
      <c r="GI415" s="14"/>
      <c r="GJ415" s="14"/>
      <c r="GK415" s="14"/>
      <c r="GL415" s="14"/>
      <c r="GM415" s="14"/>
      <c r="GN415" s="18"/>
      <c r="GO415" s="32"/>
      <c r="GP415" s="32"/>
      <c r="GQ415" s="32"/>
      <c r="GR415" s="32"/>
      <c r="GS415" s="32"/>
      <c r="GT415" s="32"/>
      <c r="GU415" s="32"/>
      <c r="GV415" s="32"/>
      <c r="GW415" s="32"/>
      <c r="GX415" s="32"/>
      <c r="GY415" s="32"/>
      <c r="GZ415" s="32"/>
      <c r="HA415" s="32"/>
      <c r="HB415" s="32"/>
      <c r="HC415" s="32"/>
      <c r="HD415" s="32"/>
      <c r="HE415" s="32"/>
      <c r="HF415" s="32"/>
      <c r="HG415" s="32"/>
      <c r="HH415" s="32"/>
      <c r="HI415" s="32"/>
      <c r="HJ415" s="32"/>
      <c r="HK415" s="32"/>
      <c r="HL415" s="32"/>
      <c r="HM415" s="32"/>
      <c r="HN415" s="32"/>
      <c r="HO415" s="32"/>
      <c r="HP415" s="32"/>
      <c r="HQ415" s="32"/>
      <c r="HR415" s="32"/>
      <c r="HS415" s="32"/>
      <c r="HT415" s="32"/>
      <c r="HU415" s="32"/>
      <c r="HV415" s="32"/>
      <c r="HW415" s="32"/>
      <c r="HX415" s="32"/>
      <c r="HY415" s="32"/>
      <c r="HZ415" s="32"/>
      <c r="IA415" s="32"/>
      <c r="IB415" s="32"/>
      <c r="IC415" s="32"/>
      <c r="ID415" s="32"/>
      <c r="IE415" s="32"/>
      <c r="IF415" s="32"/>
      <c r="IG415" s="32"/>
      <c r="IH415" s="32"/>
      <c r="II415" s="32"/>
      <c r="IJ415" s="32"/>
      <c r="IK415" s="32"/>
      <c r="IL415" s="32"/>
      <c r="IM415" s="32"/>
      <c r="IN415" s="32"/>
      <c r="IO415" s="32"/>
      <c r="IP415" s="32"/>
      <c r="IQ415" s="32"/>
      <c r="IR415" s="32"/>
      <c r="IS415" s="32"/>
      <c r="IT415" s="32"/>
      <c r="IU415" s="32"/>
      <c r="IV415" s="32"/>
      <c r="IW415" s="32"/>
      <c r="IX415" s="32"/>
      <c r="IY415" s="32"/>
      <c r="IZ415" s="32"/>
      <c r="JA415" s="32"/>
      <c r="JB415" s="32"/>
      <c r="JC415" s="32"/>
      <c r="JD415" s="32"/>
      <c r="JE415" s="32"/>
      <c r="JF415" s="32"/>
      <c r="JG415" s="32"/>
      <c r="JH415" s="32"/>
      <c r="JI415" s="32"/>
      <c r="JJ415" s="32"/>
      <c r="JK415" s="32"/>
      <c r="JL415" s="32"/>
      <c r="JM415" s="32"/>
      <c r="JN415" s="32"/>
      <c r="JO415" s="32"/>
      <c r="JP415" s="32"/>
      <c r="JQ415" s="32"/>
      <c r="JR415" s="32"/>
      <c r="JS415" s="34"/>
      <c r="JT415" s="2"/>
    </row>
    <row r="416" spans="1:280" x14ac:dyDescent="0.25">
      <c r="A416" s="13"/>
      <c r="B416" s="13"/>
      <c r="C416" s="18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21"/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26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  <c r="BE416" s="15"/>
      <c r="BF416" s="15"/>
      <c r="BG416" s="15"/>
      <c r="BH416" s="15"/>
      <c r="BI416" s="15"/>
      <c r="BJ416" s="15"/>
      <c r="BK416" s="15"/>
      <c r="BL416" s="15"/>
      <c r="BM416" s="15"/>
      <c r="BN416" s="15"/>
      <c r="BO416" s="15"/>
      <c r="BP416" s="15"/>
      <c r="BQ416" s="15"/>
      <c r="BR416" s="15"/>
      <c r="BS416" s="15"/>
      <c r="BT416" s="15"/>
      <c r="BU416" s="15"/>
      <c r="BV416" s="15"/>
      <c r="BW416" s="15"/>
      <c r="BX416" s="15"/>
      <c r="BY416" s="15"/>
      <c r="BZ416" s="15"/>
      <c r="CA416" s="15"/>
      <c r="CB416" s="15"/>
      <c r="CC416" s="15"/>
      <c r="CD416" s="15"/>
      <c r="CE416" s="15"/>
      <c r="CF416" s="15"/>
      <c r="CG416" s="15"/>
      <c r="CH416" s="15"/>
      <c r="CI416" s="15"/>
      <c r="CJ416" s="15"/>
      <c r="CK416" s="15"/>
      <c r="CL416" s="15"/>
      <c r="CM416" s="15"/>
      <c r="CN416" s="15"/>
      <c r="CO416" s="15"/>
      <c r="CP416" s="15"/>
      <c r="CQ416" s="15"/>
      <c r="CR416" s="15"/>
      <c r="CS416" s="15"/>
      <c r="CT416" s="15"/>
      <c r="CU416" s="15"/>
      <c r="CV416" s="15"/>
      <c r="CW416" s="15"/>
      <c r="CX416" s="15"/>
      <c r="CY416" s="15"/>
      <c r="CZ416" s="15"/>
      <c r="DA416" s="15"/>
      <c r="DB416" s="15"/>
      <c r="DC416" s="15"/>
      <c r="DD416" s="15"/>
      <c r="DE416" s="15"/>
      <c r="DF416" s="15"/>
      <c r="DG416" s="15"/>
      <c r="DH416" s="15"/>
      <c r="DI416" s="18"/>
      <c r="DJ416" s="14"/>
      <c r="DK416" s="14"/>
      <c r="DL416" s="14"/>
      <c r="DM416" s="14"/>
      <c r="DN416" s="14"/>
      <c r="DO416" s="14"/>
      <c r="DP416" s="14"/>
      <c r="DQ416" s="14"/>
      <c r="DR416" s="14"/>
      <c r="DS416" s="14"/>
      <c r="DT416" s="14"/>
      <c r="DU416" s="14"/>
      <c r="DV416" s="14"/>
      <c r="DW416" s="14"/>
      <c r="DX416" s="14"/>
      <c r="DY416" s="14"/>
      <c r="DZ416" s="14"/>
      <c r="EA416" s="14"/>
      <c r="EB416" s="14"/>
      <c r="EC416" s="14"/>
      <c r="ED416" s="14"/>
      <c r="EE416" s="14"/>
      <c r="EF416" s="14"/>
      <c r="EG416" s="14"/>
      <c r="EH416" s="14"/>
      <c r="EI416" s="14"/>
      <c r="EJ416" s="14"/>
      <c r="EK416" s="14"/>
      <c r="EL416" s="14"/>
      <c r="EM416" s="14"/>
      <c r="EN416" s="14"/>
      <c r="EO416" s="14"/>
      <c r="EP416" s="14"/>
      <c r="EQ416" s="14"/>
      <c r="ER416" s="14"/>
      <c r="ES416" s="14"/>
      <c r="ET416" s="14"/>
      <c r="EU416" s="14"/>
      <c r="EV416" s="14"/>
      <c r="EW416" s="14"/>
      <c r="EX416" s="14"/>
      <c r="EY416" s="14"/>
      <c r="EZ416" s="14"/>
      <c r="FA416" s="14"/>
      <c r="FB416" s="14"/>
      <c r="FC416" s="14"/>
      <c r="FD416" s="14"/>
      <c r="FE416" s="14"/>
      <c r="FF416" s="14"/>
      <c r="FG416" s="14"/>
      <c r="FH416" s="14"/>
      <c r="FI416" s="14"/>
      <c r="FJ416" s="14"/>
      <c r="FK416" s="14"/>
      <c r="FL416" s="14"/>
      <c r="FM416" s="14"/>
      <c r="FN416" s="14"/>
      <c r="FO416" s="14"/>
      <c r="FP416" s="14"/>
      <c r="FQ416" s="14"/>
      <c r="FR416" s="14"/>
      <c r="FS416" s="14"/>
      <c r="FT416" s="14"/>
      <c r="FU416" s="14"/>
      <c r="FV416" s="14"/>
      <c r="FW416" s="14"/>
      <c r="FX416" s="14"/>
      <c r="FY416" s="14"/>
      <c r="FZ416" s="14"/>
      <c r="GA416" s="14"/>
      <c r="GB416" s="14"/>
      <c r="GC416" s="14"/>
      <c r="GD416" s="14"/>
      <c r="GE416" s="14"/>
      <c r="GF416" s="14"/>
      <c r="GG416" s="14"/>
      <c r="GH416" s="14"/>
      <c r="GI416" s="14"/>
      <c r="GJ416" s="14"/>
      <c r="GK416" s="14"/>
      <c r="GL416" s="14"/>
      <c r="GM416" s="14"/>
      <c r="GN416" s="18"/>
      <c r="GO416" s="32"/>
      <c r="GP416" s="32"/>
      <c r="GQ416" s="32"/>
      <c r="GR416" s="32"/>
      <c r="GS416" s="32"/>
      <c r="GT416" s="32"/>
      <c r="GU416" s="32"/>
      <c r="GV416" s="32"/>
      <c r="GW416" s="32"/>
      <c r="GX416" s="32"/>
      <c r="GY416" s="32"/>
      <c r="GZ416" s="32"/>
      <c r="HA416" s="32"/>
      <c r="HB416" s="32"/>
      <c r="HC416" s="32"/>
      <c r="HD416" s="32"/>
      <c r="HE416" s="32"/>
      <c r="HF416" s="32"/>
      <c r="HG416" s="32"/>
      <c r="HH416" s="32"/>
      <c r="HI416" s="32"/>
      <c r="HJ416" s="32"/>
      <c r="HK416" s="32"/>
      <c r="HL416" s="32"/>
      <c r="HM416" s="32"/>
      <c r="HN416" s="32"/>
      <c r="HO416" s="32"/>
      <c r="HP416" s="32"/>
      <c r="HQ416" s="32"/>
      <c r="HR416" s="32"/>
      <c r="HS416" s="32"/>
      <c r="HT416" s="32"/>
      <c r="HU416" s="32"/>
      <c r="HV416" s="32"/>
      <c r="HW416" s="32"/>
      <c r="HX416" s="32"/>
      <c r="HY416" s="32"/>
      <c r="HZ416" s="32"/>
      <c r="IA416" s="32"/>
      <c r="IB416" s="32"/>
      <c r="IC416" s="32"/>
      <c r="ID416" s="32"/>
      <c r="IE416" s="32"/>
      <c r="IF416" s="32"/>
      <c r="IG416" s="32"/>
      <c r="IH416" s="32"/>
      <c r="II416" s="32"/>
      <c r="IJ416" s="32"/>
      <c r="IK416" s="32"/>
      <c r="IL416" s="32"/>
      <c r="IM416" s="32"/>
      <c r="IN416" s="32"/>
      <c r="IO416" s="32"/>
      <c r="IP416" s="32"/>
      <c r="IQ416" s="32"/>
      <c r="IR416" s="32"/>
      <c r="IS416" s="32"/>
      <c r="IT416" s="32"/>
      <c r="IU416" s="32"/>
      <c r="IV416" s="32"/>
      <c r="IW416" s="32"/>
      <c r="IX416" s="32"/>
      <c r="IY416" s="32"/>
      <c r="IZ416" s="32"/>
      <c r="JA416" s="32"/>
      <c r="JB416" s="32"/>
      <c r="JC416" s="32"/>
      <c r="JD416" s="32"/>
      <c r="JE416" s="32"/>
      <c r="JF416" s="32"/>
      <c r="JG416" s="32"/>
      <c r="JH416" s="32"/>
      <c r="JI416" s="32"/>
      <c r="JJ416" s="32"/>
      <c r="JK416" s="32"/>
      <c r="JL416" s="32"/>
      <c r="JM416" s="32"/>
      <c r="JN416" s="32"/>
      <c r="JO416" s="32"/>
      <c r="JP416" s="32"/>
      <c r="JQ416" s="32"/>
      <c r="JR416" s="32"/>
      <c r="JS416" s="34"/>
      <c r="JT416" s="2"/>
    </row>
    <row r="417" spans="1:280" x14ac:dyDescent="0.25">
      <c r="A417" s="13"/>
      <c r="B417" s="13"/>
      <c r="C417" s="18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21"/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26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15"/>
      <c r="BG417" s="15"/>
      <c r="BH417" s="15"/>
      <c r="BI417" s="15"/>
      <c r="BJ417" s="15"/>
      <c r="BK417" s="15"/>
      <c r="BL417" s="15"/>
      <c r="BM417" s="15"/>
      <c r="BN417" s="15"/>
      <c r="BO417" s="15"/>
      <c r="BP417" s="15"/>
      <c r="BQ417" s="15"/>
      <c r="BR417" s="15"/>
      <c r="BS417" s="15"/>
      <c r="BT417" s="15"/>
      <c r="BU417" s="15"/>
      <c r="BV417" s="15"/>
      <c r="BW417" s="15"/>
      <c r="BX417" s="15"/>
      <c r="BY417" s="15"/>
      <c r="BZ417" s="15"/>
      <c r="CA417" s="15"/>
      <c r="CB417" s="15"/>
      <c r="CC417" s="15"/>
      <c r="CD417" s="15"/>
      <c r="CE417" s="15"/>
      <c r="CF417" s="15"/>
      <c r="CG417" s="15"/>
      <c r="CH417" s="15"/>
      <c r="CI417" s="15"/>
      <c r="CJ417" s="15"/>
      <c r="CK417" s="15"/>
      <c r="CL417" s="15"/>
      <c r="CM417" s="15"/>
      <c r="CN417" s="15"/>
      <c r="CO417" s="15"/>
      <c r="CP417" s="15"/>
      <c r="CQ417" s="15"/>
      <c r="CR417" s="15"/>
      <c r="CS417" s="15"/>
      <c r="CT417" s="15"/>
      <c r="CU417" s="15"/>
      <c r="CV417" s="15"/>
      <c r="CW417" s="15"/>
      <c r="CX417" s="15"/>
      <c r="CY417" s="15"/>
      <c r="CZ417" s="15"/>
      <c r="DA417" s="15"/>
      <c r="DB417" s="15"/>
      <c r="DC417" s="15"/>
      <c r="DD417" s="15"/>
      <c r="DE417" s="15"/>
      <c r="DF417" s="15"/>
      <c r="DG417" s="15"/>
      <c r="DH417" s="15"/>
      <c r="DI417" s="18"/>
      <c r="DJ417" s="14"/>
      <c r="DK417" s="14"/>
      <c r="DL417" s="14"/>
      <c r="DM417" s="14"/>
      <c r="DN417" s="14"/>
      <c r="DO417" s="14"/>
      <c r="DP417" s="14"/>
      <c r="DQ417" s="14"/>
      <c r="DR417" s="14"/>
      <c r="DS417" s="14"/>
      <c r="DT417" s="14"/>
      <c r="DU417" s="14"/>
      <c r="DV417" s="14"/>
      <c r="DW417" s="14"/>
      <c r="DX417" s="14"/>
      <c r="DY417" s="14"/>
      <c r="DZ417" s="14"/>
      <c r="EA417" s="14"/>
      <c r="EB417" s="14"/>
      <c r="EC417" s="14"/>
      <c r="ED417" s="14"/>
      <c r="EE417" s="14"/>
      <c r="EF417" s="14"/>
      <c r="EG417" s="14"/>
      <c r="EH417" s="14"/>
      <c r="EI417" s="14"/>
      <c r="EJ417" s="14"/>
      <c r="EK417" s="14"/>
      <c r="EL417" s="14"/>
      <c r="EM417" s="14"/>
      <c r="EN417" s="14"/>
      <c r="EO417" s="14"/>
      <c r="EP417" s="14"/>
      <c r="EQ417" s="14"/>
      <c r="ER417" s="14"/>
      <c r="ES417" s="14"/>
      <c r="ET417" s="14"/>
      <c r="EU417" s="14"/>
      <c r="EV417" s="14"/>
      <c r="EW417" s="14"/>
      <c r="EX417" s="14"/>
      <c r="EY417" s="14"/>
      <c r="EZ417" s="14"/>
      <c r="FA417" s="14"/>
      <c r="FB417" s="14"/>
      <c r="FC417" s="14"/>
      <c r="FD417" s="14"/>
      <c r="FE417" s="14"/>
      <c r="FF417" s="14"/>
      <c r="FG417" s="14"/>
      <c r="FH417" s="14"/>
      <c r="FI417" s="14"/>
      <c r="FJ417" s="14"/>
      <c r="FK417" s="14"/>
      <c r="FL417" s="14"/>
      <c r="FM417" s="14"/>
      <c r="FN417" s="14"/>
      <c r="FO417" s="14"/>
      <c r="FP417" s="14"/>
      <c r="FQ417" s="14"/>
      <c r="FR417" s="14"/>
      <c r="FS417" s="14"/>
      <c r="FT417" s="14"/>
      <c r="FU417" s="14"/>
      <c r="FV417" s="14"/>
      <c r="FW417" s="14"/>
      <c r="FX417" s="14"/>
      <c r="FY417" s="14"/>
      <c r="FZ417" s="14"/>
      <c r="GA417" s="14"/>
      <c r="GB417" s="14"/>
      <c r="GC417" s="14"/>
      <c r="GD417" s="14"/>
      <c r="GE417" s="14"/>
      <c r="GF417" s="14"/>
      <c r="GG417" s="14"/>
      <c r="GH417" s="14"/>
      <c r="GI417" s="14"/>
      <c r="GJ417" s="14"/>
      <c r="GK417" s="14"/>
      <c r="GL417" s="14"/>
      <c r="GM417" s="14"/>
      <c r="GN417" s="18"/>
      <c r="GO417" s="32"/>
      <c r="GP417" s="32"/>
      <c r="GQ417" s="32"/>
      <c r="GR417" s="32"/>
      <c r="GS417" s="32"/>
      <c r="GT417" s="32"/>
      <c r="GU417" s="32"/>
      <c r="GV417" s="32"/>
      <c r="GW417" s="32"/>
      <c r="GX417" s="32"/>
      <c r="GY417" s="32"/>
      <c r="GZ417" s="32"/>
      <c r="HA417" s="32"/>
      <c r="HB417" s="32"/>
      <c r="HC417" s="32"/>
      <c r="HD417" s="32"/>
      <c r="HE417" s="32"/>
      <c r="HF417" s="32"/>
      <c r="HG417" s="32"/>
      <c r="HH417" s="32"/>
      <c r="HI417" s="32"/>
      <c r="HJ417" s="32"/>
      <c r="HK417" s="32"/>
      <c r="HL417" s="32"/>
      <c r="HM417" s="32"/>
      <c r="HN417" s="32"/>
      <c r="HO417" s="32"/>
      <c r="HP417" s="32"/>
      <c r="HQ417" s="32"/>
      <c r="HR417" s="32"/>
      <c r="HS417" s="32"/>
      <c r="HT417" s="32"/>
      <c r="HU417" s="32"/>
      <c r="HV417" s="32"/>
      <c r="HW417" s="32"/>
      <c r="HX417" s="32"/>
      <c r="HY417" s="32"/>
      <c r="HZ417" s="32"/>
      <c r="IA417" s="32"/>
      <c r="IB417" s="32"/>
      <c r="IC417" s="32"/>
      <c r="ID417" s="32"/>
      <c r="IE417" s="32"/>
      <c r="IF417" s="32"/>
      <c r="IG417" s="32"/>
      <c r="IH417" s="32"/>
      <c r="II417" s="32"/>
      <c r="IJ417" s="32"/>
      <c r="IK417" s="32"/>
      <c r="IL417" s="32"/>
      <c r="IM417" s="32"/>
      <c r="IN417" s="32"/>
      <c r="IO417" s="32"/>
      <c r="IP417" s="32"/>
      <c r="IQ417" s="32"/>
      <c r="IR417" s="32"/>
      <c r="IS417" s="32"/>
      <c r="IT417" s="32"/>
      <c r="IU417" s="32"/>
      <c r="IV417" s="32"/>
      <c r="IW417" s="32"/>
      <c r="IX417" s="32"/>
      <c r="IY417" s="32"/>
      <c r="IZ417" s="32"/>
      <c r="JA417" s="32"/>
      <c r="JB417" s="32"/>
      <c r="JC417" s="32"/>
      <c r="JD417" s="32"/>
      <c r="JE417" s="32"/>
      <c r="JF417" s="32"/>
      <c r="JG417" s="32"/>
      <c r="JH417" s="32"/>
      <c r="JI417" s="32"/>
      <c r="JJ417" s="32"/>
      <c r="JK417" s="32"/>
      <c r="JL417" s="32"/>
      <c r="JM417" s="32"/>
      <c r="JN417" s="32"/>
      <c r="JO417" s="32"/>
      <c r="JP417" s="32"/>
      <c r="JQ417" s="32"/>
      <c r="JR417" s="32"/>
      <c r="JS417" s="34"/>
      <c r="JT417" s="2"/>
    </row>
    <row r="418" spans="1:280" x14ac:dyDescent="0.25">
      <c r="A418" s="13"/>
      <c r="B418" s="13"/>
      <c r="C418" s="18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21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26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  <c r="BE418" s="15"/>
      <c r="BF418" s="15"/>
      <c r="BG418" s="15"/>
      <c r="BH418" s="15"/>
      <c r="BI418" s="15"/>
      <c r="BJ418" s="15"/>
      <c r="BK418" s="15"/>
      <c r="BL418" s="15"/>
      <c r="BM418" s="15"/>
      <c r="BN418" s="15"/>
      <c r="BO418" s="15"/>
      <c r="BP418" s="15"/>
      <c r="BQ418" s="15"/>
      <c r="BR418" s="15"/>
      <c r="BS418" s="15"/>
      <c r="BT418" s="15"/>
      <c r="BU418" s="15"/>
      <c r="BV418" s="15"/>
      <c r="BW418" s="15"/>
      <c r="BX418" s="15"/>
      <c r="BY418" s="15"/>
      <c r="BZ418" s="15"/>
      <c r="CA418" s="15"/>
      <c r="CB418" s="15"/>
      <c r="CC418" s="15"/>
      <c r="CD418" s="15"/>
      <c r="CE418" s="15"/>
      <c r="CF418" s="15"/>
      <c r="CG418" s="15"/>
      <c r="CH418" s="15"/>
      <c r="CI418" s="15"/>
      <c r="CJ418" s="15"/>
      <c r="CK418" s="15"/>
      <c r="CL418" s="15"/>
      <c r="CM418" s="15"/>
      <c r="CN418" s="15"/>
      <c r="CO418" s="15"/>
      <c r="CP418" s="15"/>
      <c r="CQ418" s="15"/>
      <c r="CR418" s="15"/>
      <c r="CS418" s="15"/>
      <c r="CT418" s="15"/>
      <c r="CU418" s="15"/>
      <c r="CV418" s="15"/>
      <c r="CW418" s="15"/>
      <c r="CX418" s="15"/>
      <c r="CY418" s="15"/>
      <c r="CZ418" s="15"/>
      <c r="DA418" s="15"/>
      <c r="DB418" s="15"/>
      <c r="DC418" s="15"/>
      <c r="DD418" s="15"/>
      <c r="DE418" s="15"/>
      <c r="DF418" s="15"/>
      <c r="DG418" s="15"/>
      <c r="DH418" s="15"/>
      <c r="DI418" s="18"/>
      <c r="DJ418" s="14"/>
      <c r="DK418" s="14"/>
      <c r="DL418" s="14"/>
      <c r="DM418" s="14"/>
      <c r="DN418" s="14"/>
      <c r="DO418" s="14"/>
      <c r="DP418" s="14"/>
      <c r="DQ418" s="14"/>
      <c r="DR418" s="14"/>
      <c r="DS418" s="14"/>
      <c r="DT418" s="14"/>
      <c r="DU418" s="14"/>
      <c r="DV418" s="14"/>
      <c r="DW418" s="14"/>
      <c r="DX418" s="14"/>
      <c r="DY418" s="14"/>
      <c r="DZ418" s="14"/>
      <c r="EA418" s="14"/>
      <c r="EB418" s="14"/>
      <c r="EC418" s="14"/>
      <c r="ED418" s="14"/>
      <c r="EE418" s="14"/>
      <c r="EF418" s="14"/>
      <c r="EG418" s="14"/>
      <c r="EH418" s="14"/>
      <c r="EI418" s="14"/>
      <c r="EJ418" s="14"/>
      <c r="EK418" s="14"/>
      <c r="EL418" s="14"/>
      <c r="EM418" s="14"/>
      <c r="EN418" s="14"/>
      <c r="EO418" s="14"/>
      <c r="EP418" s="14"/>
      <c r="EQ418" s="14"/>
      <c r="ER418" s="14"/>
      <c r="ES418" s="14"/>
      <c r="ET418" s="14"/>
      <c r="EU418" s="14"/>
      <c r="EV418" s="14"/>
      <c r="EW418" s="14"/>
      <c r="EX418" s="14"/>
      <c r="EY418" s="14"/>
      <c r="EZ418" s="14"/>
      <c r="FA418" s="14"/>
      <c r="FB418" s="14"/>
      <c r="FC418" s="14"/>
      <c r="FD418" s="14"/>
      <c r="FE418" s="14"/>
      <c r="FF418" s="14"/>
      <c r="FG418" s="14"/>
      <c r="FH418" s="14"/>
      <c r="FI418" s="14"/>
      <c r="FJ418" s="14"/>
      <c r="FK418" s="14"/>
      <c r="FL418" s="14"/>
      <c r="FM418" s="14"/>
      <c r="FN418" s="14"/>
      <c r="FO418" s="14"/>
      <c r="FP418" s="14"/>
      <c r="FQ418" s="14"/>
      <c r="FR418" s="14"/>
      <c r="FS418" s="14"/>
      <c r="FT418" s="14"/>
      <c r="FU418" s="14"/>
      <c r="FV418" s="14"/>
      <c r="FW418" s="14"/>
      <c r="FX418" s="14"/>
      <c r="FY418" s="14"/>
      <c r="FZ418" s="14"/>
      <c r="GA418" s="14"/>
      <c r="GB418" s="14"/>
      <c r="GC418" s="14"/>
      <c r="GD418" s="14"/>
      <c r="GE418" s="14"/>
      <c r="GF418" s="14"/>
      <c r="GG418" s="14"/>
      <c r="GH418" s="14"/>
      <c r="GI418" s="14"/>
      <c r="GJ418" s="14"/>
      <c r="GK418" s="14"/>
      <c r="GL418" s="14"/>
      <c r="GM418" s="14"/>
      <c r="GN418" s="18"/>
      <c r="GO418" s="32"/>
      <c r="GP418" s="32"/>
      <c r="GQ418" s="32"/>
      <c r="GR418" s="32"/>
      <c r="GS418" s="32"/>
      <c r="GT418" s="32"/>
      <c r="GU418" s="32"/>
      <c r="GV418" s="32"/>
      <c r="GW418" s="32"/>
      <c r="GX418" s="32"/>
      <c r="GY418" s="32"/>
      <c r="GZ418" s="32"/>
      <c r="HA418" s="32"/>
      <c r="HB418" s="32"/>
      <c r="HC418" s="32"/>
      <c r="HD418" s="32"/>
      <c r="HE418" s="32"/>
      <c r="HF418" s="32"/>
      <c r="HG418" s="32"/>
      <c r="HH418" s="32"/>
      <c r="HI418" s="32"/>
      <c r="HJ418" s="32"/>
      <c r="HK418" s="32"/>
      <c r="HL418" s="32"/>
      <c r="HM418" s="32"/>
      <c r="HN418" s="32"/>
      <c r="HO418" s="32"/>
      <c r="HP418" s="32"/>
      <c r="HQ418" s="32"/>
      <c r="HR418" s="32"/>
      <c r="HS418" s="32"/>
      <c r="HT418" s="32"/>
      <c r="HU418" s="32"/>
      <c r="HV418" s="32"/>
      <c r="HW418" s="32"/>
      <c r="HX418" s="32"/>
      <c r="HY418" s="32"/>
      <c r="HZ418" s="32"/>
      <c r="IA418" s="32"/>
      <c r="IB418" s="32"/>
      <c r="IC418" s="32"/>
      <c r="ID418" s="32"/>
      <c r="IE418" s="32"/>
      <c r="IF418" s="32"/>
      <c r="IG418" s="32"/>
      <c r="IH418" s="32"/>
      <c r="II418" s="32"/>
      <c r="IJ418" s="32"/>
      <c r="IK418" s="32"/>
      <c r="IL418" s="32"/>
      <c r="IM418" s="32"/>
      <c r="IN418" s="32"/>
      <c r="IO418" s="32"/>
      <c r="IP418" s="32"/>
      <c r="IQ418" s="32"/>
      <c r="IR418" s="32"/>
      <c r="IS418" s="32"/>
      <c r="IT418" s="32"/>
      <c r="IU418" s="32"/>
      <c r="IV418" s="32"/>
      <c r="IW418" s="32"/>
      <c r="IX418" s="32"/>
      <c r="IY418" s="32"/>
      <c r="IZ418" s="32"/>
      <c r="JA418" s="32"/>
      <c r="JB418" s="32"/>
      <c r="JC418" s="32"/>
      <c r="JD418" s="32"/>
      <c r="JE418" s="32"/>
      <c r="JF418" s="32"/>
      <c r="JG418" s="32"/>
      <c r="JH418" s="32"/>
      <c r="JI418" s="32"/>
      <c r="JJ418" s="32"/>
      <c r="JK418" s="32"/>
      <c r="JL418" s="32"/>
      <c r="JM418" s="32"/>
      <c r="JN418" s="32"/>
      <c r="JO418" s="32"/>
      <c r="JP418" s="32"/>
      <c r="JQ418" s="32"/>
      <c r="JR418" s="32"/>
      <c r="JS418" s="34"/>
      <c r="JT418" s="2"/>
    </row>
    <row r="419" spans="1:280" x14ac:dyDescent="0.25">
      <c r="A419" s="13"/>
      <c r="B419" s="13"/>
      <c r="C419" s="18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21"/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26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15"/>
      <c r="BG419" s="15"/>
      <c r="BH419" s="15"/>
      <c r="BI419" s="15"/>
      <c r="BJ419" s="15"/>
      <c r="BK419" s="15"/>
      <c r="BL419" s="15"/>
      <c r="BM419" s="15"/>
      <c r="BN419" s="15"/>
      <c r="BO419" s="15"/>
      <c r="BP419" s="15"/>
      <c r="BQ419" s="15"/>
      <c r="BR419" s="15"/>
      <c r="BS419" s="15"/>
      <c r="BT419" s="15"/>
      <c r="BU419" s="15"/>
      <c r="BV419" s="15"/>
      <c r="BW419" s="15"/>
      <c r="BX419" s="15"/>
      <c r="BY419" s="15"/>
      <c r="BZ419" s="15"/>
      <c r="CA419" s="15"/>
      <c r="CB419" s="15"/>
      <c r="CC419" s="15"/>
      <c r="CD419" s="15"/>
      <c r="CE419" s="15"/>
      <c r="CF419" s="15"/>
      <c r="CG419" s="15"/>
      <c r="CH419" s="15"/>
      <c r="CI419" s="15"/>
      <c r="CJ419" s="15"/>
      <c r="CK419" s="15"/>
      <c r="CL419" s="15"/>
      <c r="CM419" s="15"/>
      <c r="CN419" s="15"/>
      <c r="CO419" s="15"/>
      <c r="CP419" s="15"/>
      <c r="CQ419" s="15"/>
      <c r="CR419" s="15"/>
      <c r="CS419" s="15"/>
      <c r="CT419" s="15"/>
      <c r="CU419" s="15"/>
      <c r="CV419" s="15"/>
      <c r="CW419" s="15"/>
      <c r="CX419" s="15"/>
      <c r="CY419" s="15"/>
      <c r="CZ419" s="15"/>
      <c r="DA419" s="15"/>
      <c r="DB419" s="15"/>
      <c r="DC419" s="15"/>
      <c r="DD419" s="15"/>
      <c r="DE419" s="15"/>
      <c r="DF419" s="15"/>
      <c r="DG419" s="15"/>
      <c r="DH419" s="15"/>
      <c r="DI419" s="18"/>
      <c r="DJ419" s="14"/>
      <c r="DK419" s="14"/>
      <c r="DL419" s="14"/>
      <c r="DM419" s="14"/>
      <c r="DN419" s="14"/>
      <c r="DO419" s="14"/>
      <c r="DP419" s="14"/>
      <c r="DQ419" s="14"/>
      <c r="DR419" s="14"/>
      <c r="DS419" s="14"/>
      <c r="DT419" s="14"/>
      <c r="DU419" s="14"/>
      <c r="DV419" s="14"/>
      <c r="DW419" s="14"/>
      <c r="DX419" s="14"/>
      <c r="DY419" s="14"/>
      <c r="DZ419" s="14"/>
      <c r="EA419" s="14"/>
      <c r="EB419" s="14"/>
      <c r="EC419" s="14"/>
      <c r="ED419" s="14"/>
      <c r="EE419" s="14"/>
      <c r="EF419" s="14"/>
      <c r="EG419" s="14"/>
      <c r="EH419" s="14"/>
      <c r="EI419" s="14"/>
      <c r="EJ419" s="14"/>
      <c r="EK419" s="14"/>
      <c r="EL419" s="14"/>
      <c r="EM419" s="14"/>
      <c r="EN419" s="14"/>
      <c r="EO419" s="14"/>
      <c r="EP419" s="14"/>
      <c r="EQ419" s="14"/>
      <c r="ER419" s="14"/>
      <c r="ES419" s="14"/>
      <c r="ET419" s="14"/>
      <c r="EU419" s="14"/>
      <c r="EV419" s="14"/>
      <c r="EW419" s="14"/>
      <c r="EX419" s="14"/>
      <c r="EY419" s="14"/>
      <c r="EZ419" s="14"/>
      <c r="FA419" s="14"/>
      <c r="FB419" s="14"/>
      <c r="FC419" s="14"/>
      <c r="FD419" s="14"/>
      <c r="FE419" s="14"/>
      <c r="FF419" s="14"/>
      <c r="FG419" s="14"/>
      <c r="FH419" s="14"/>
      <c r="FI419" s="14"/>
      <c r="FJ419" s="14"/>
      <c r="FK419" s="14"/>
      <c r="FL419" s="14"/>
      <c r="FM419" s="14"/>
      <c r="FN419" s="14"/>
      <c r="FO419" s="14"/>
      <c r="FP419" s="14"/>
      <c r="FQ419" s="14"/>
      <c r="FR419" s="14"/>
      <c r="FS419" s="14"/>
      <c r="FT419" s="14"/>
      <c r="FU419" s="14"/>
      <c r="FV419" s="14"/>
      <c r="FW419" s="14"/>
      <c r="FX419" s="14"/>
      <c r="FY419" s="14"/>
      <c r="FZ419" s="14"/>
      <c r="GA419" s="14"/>
      <c r="GB419" s="14"/>
      <c r="GC419" s="14"/>
      <c r="GD419" s="14"/>
      <c r="GE419" s="14"/>
      <c r="GF419" s="14"/>
      <c r="GG419" s="14"/>
      <c r="GH419" s="14"/>
      <c r="GI419" s="14"/>
      <c r="GJ419" s="14"/>
      <c r="GK419" s="14"/>
      <c r="GL419" s="14"/>
      <c r="GM419" s="14"/>
      <c r="GN419" s="18"/>
      <c r="GO419" s="32"/>
      <c r="GP419" s="32"/>
      <c r="GQ419" s="32"/>
      <c r="GR419" s="32"/>
      <c r="GS419" s="32"/>
      <c r="GT419" s="32"/>
      <c r="GU419" s="32"/>
      <c r="GV419" s="32"/>
      <c r="GW419" s="32"/>
      <c r="GX419" s="32"/>
      <c r="GY419" s="32"/>
      <c r="GZ419" s="32"/>
      <c r="HA419" s="32"/>
      <c r="HB419" s="32"/>
      <c r="HC419" s="32"/>
      <c r="HD419" s="32"/>
      <c r="HE419" s="32"/>
      <c r="HF419" s="32"/>
      <c r="HG419" s="32"/>
      <c r="HH419" s="32"/>
      <c r="HI419" s="32"/>
      <c r="HJ419" s="32"/>
      <c r="HK419" s="32"/>
      <c r="HL419" s="32"/>
      <c r="HM419" s="32"/>
      <c r="HN419" s="32"/>
      <c r="HO419" s="32"/>
      <c r="HP419" s="32"/>
      <c r="HQ419" s="32"/>
      <c r="HR419" s="32"/>
      <c r="HS419" s="32"/>
      <c r="HT419" s="32"/>
      <c r="HU419" s="32"/>
      <c r="HV419" s="32"/>
      <c r="HW419" s="32"/>
      <c r="HX419" s="32"/>
      <c r="HY419" s="32"/>
      <c r="HZ419" s="32"/>
      <c r="IA419" s="32"/>
      <c r="IB419" s="32"/>
      <c r="IC419" s="32"/>
      <c r="ID419" s="32"/>
      <c r="IE419" s="32"/>
      <c r="IF419" s="32"/>
      <c r="IG419" s="32"/>
      <c r="IH419" s="32"/>
      <c r="II419" s="32"/>
      <c r="IJ419" s="32"/>
      <c r="IK419" s="32"/>
      <c r="IL419" s="32"/>
      <c r="IM419" s="32"/>
      <c r="IN419" s="32"/>
      <c r="IO419" s="32"/>
      <c r="IP419" s="32"/>
      <c r="IQ419" s="32"/>
      <c r="IR419" s="32"/>
      <c r="IS419" s="32"/>
      <c r="IT419" s="32"/>
      <c r="IU419" s="32"/>
      <c r="IV419" s="32"/>
      <c r="IW419" s="32"/>
      <c r="IX419" s="32"/>
      <c r="IY419" s="32"/>
      <c r="IZ419" s="32"/>
      <c r="JA419" s="32"/>
      <c r="JB419" s="32"/>
      <c r="JC419" s="32"/>
      <c r="JD419" s="32"/>
      <c r="JE419" s="32"/>
      <c r="JF419" s="32"/>
      <c r="JG419" s="32"/>
      <c r="JH419" s="32"/>
      <c r="JI419" s="32"/>
      <c r="JJ419" s="32"/>
      <c r="JK419" s="32"/>
      <c r="JL419" s="32"/>
      <c r="JM419" s="32"/>
      <c r="JN419" s="32"/>
      <c r="JO419" s="32"/>
      <c r="JP419" s="32"/>
      <c r="JQ419" s="32"/>
      <c r="JR419" s="32"/>
      <c r="JS419" s="34"/>
      <c r="JT419" s="2"/>
    </row>
    <row r="420" spans="1:280" x14ac:dyDescent="0.25">
      <c r="A420" s="13"/>
      <c r="B420" s="13"/>
      <c r="C420" s="18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21"/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26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15"/>
      <c r="BG420" s="15"/>
      <c r="BH420" s="15"/>
      <c r="BI420" s="15"/>
      <c r="BJ420" s="15"/>
      <c r="BK420" s="15"/>
      <c r="BL420" s="15"/>
      <c r="BM420" s="15"/>
      <c r="BN420" s="15"/>
      <c r="BO420" s="15"/>
      <c r="BP420" s="15"/>
      <c r="BQ420" s="15"/>
      <c r="BR420" s="15"/>
      <c r="BS420" s="15"/>
      <c r="BT420" s="15"/>
      <c r="BU420" s="15"/>
      <c r="BV420" s="15"/>
      <c r="BW420" s="15"/>
      <c r="BX420" s="15"/>
      <c r="BY420" s="15"/>
      <c r="BZ420" s="15"/>
      <c r="CA420" s="15"/>
      <c r="CB420" s="15"/>
      <c r="CC420" s="15"/>
      <c r="CD420" s="15"/>
      <c r="CE420" s="15"/>
      <c r="CF420" s="15"/>
      <c r="CG420" s="15"/>
      <c r="CH420" s="15"/>
      <c r="CI420" s="15"/>
      <c r="CJ420" s="15"/>
      <c r="CK420" s="15"/>
      <c r="CL420" s="15"/>
      <c r="CM420" s="15"/>
      <c r="CN420" s="15"/>
      <c r="CO420" s="15"/>
      <c r="CP420" s="15"/>
      <c r="CQ420" s="15"/>
      <c r="CR420" s="15"/>
      <c r="CS420" s="15"/>
      <c r="CT420" s="15"/>
      <c r="CU420" s="15"/>
      <c r="CV420" s="15"/>
      <c r="CW420" s="15"/>
      <c r="CX420" s="15"/>
      <c r="CY420" s="15"/>
      <c r="CZ420" s="15"/>
      <c r="DA420" s="15"/>
      <c r="DB420" s="15"/>
      <c r="DC420" s="15"/>
      <c r="DD420" s="15"/>
      <c r="DE420" s="15"/>
      <c r="DF420" s="15"/>
      <c r="DG420" s="15"/>
      <c r="DH420" s="15"/>
      <c r="DI420" s="18"/>
      <c r="DJ420" s="14"/>
      <c r="DK420" s="14"/>
      <c r="DL420" s="14"/>
      <c r="DM420" s="14"/>
      <c r="DN420" s="14"/>
      <c r="DO420" s="14"/>
      <c r="DP420" s="14"/>
      <c r="DQ420" s="14"/>
      <c r="DR420" s="14"/>
      <c r="DS420" s="14"/>
      <c r="DT420" s="14"/>
      <c r="DU420" s="14"/>
      <c r="DV420" s="14"/>
      <c r="DW420" s="14"/>
      <c r="DX420" s="14"/>
      <c r="DY420" s="14"/>
      <c r="DZ420" s="14"/>
      <c r="EA420" s="14"/>
      <c r="EB420" s="14"/>
      <c r="EC420" s="14"/>
      <c r="ED420" s="14"/>
      <c r="EE420" s="14"/>
      <c r="EF420" s="14"/>
      <c r="EG420" s="14"/>
      <c r="EH420" s="14"/>
      <c r="EI420" s="14"/>
      <c r="EJ420" s="14"/>
      <c r="EK420" s="14"/>
      <c r="EL420" s="14"/>
      <c r="EM420" s="14"/>
      <c r="EN420" s="14"/>
      <c r="EO420" s="14"/>
      <c r="EP420" s="14"/>
      <c r="EQ420" s="14"/>
      <c r="ER420" s="14"/>
      <c r="ES420" s="14"/>
      <c r="ET420" s="14"/>
      <c r="EU420" s="14"/>
      <c r="EV420" s="14"/>
      <c r="EW420" s="14"/>
      <c r="EX420" s="14"/>
      <c r="EY420" s="14"/>
      <c r="EZ420" s="14"/>
      <c r="FA420" s="14"/>
      <c r="FB420" s="14"/>
      <c r="FC420" s="14"/>
      <c r="FD420" s="14"/>
      <c r="FE420" s="14"/>
      <c r="FF420" s="14"/>
      <c r="FG420" s="14"/>
      <c r="FH420" s="14"/>
      <c r="FI420" s="14"/>
      <c r="FJ420" s="14"/>
      <c r="FK420" s="14"/>
      <c r="FL420" s="14"/>
      <c r="FM420" s="14"/>
      <c r="FN420" s="14"/>
      <c r="FO420" s="14"/>
      <c r="FP420" s="14"/>
      <c r="FQ420" s="14"/>
      <c r="FR420" s="14"/>
      <c r="FS420" s="14"/>
      <c r="FT420" s="14"/>
      <c r="FU420" s="14"/>
      <c r="FV420" s="14"/>
      <c r="FW420" s="14"/>
      <c r="FX420" s="14"/>
      <c r="FY420" s="14"/>
      <c r="FZ420" s="14"/>
      <c r="GA420" s="14"/>
      <c r="GB420" s="14"/>
      <c r="GC420" s="14"/>
      <c r="GD420" s="14"/>
      <c r="GE420" s="14"/>
      <c r="GF420" s="14"/>
      <c r="GG420" s="14"/>
      <c r="GH420" s="14"/>
      <c r="GI420" s="14"/>
      <c r="GJ420" s="14"/>
      <c r="GK420" s="14"/>
      <c r="GL420" s="14"/>
      <c r="GM420" s="14"/>
      <c r="GN420" s="18"/>
      <c r="GO420" s="32"/>
      <c r="GP420" s="32"/>
      <c r="GQ420" s="32"/>
      <c r="GR420" s="32"/>
      <c r="GS420" s="32"/>
      <c r="GT420" s="32"/>
      <c r="GU420" s="32"/>
      <c r="GV420" s="32"/>
      <c r="GW420" s="32"/>
      <c r="GX420" s="32"/>
      <c r="GY420" s="32"/>
      <c r="GZ420" s="32"/>
      <c r="HA420" s="32"/>
      <c r="HB420" s="32"/>
      <c r="HC420" s="32"/>
      <c r="HD420" s="32"/>
      <c r="HE420" s="32"/>
      <c r="HF420" s="32"/>
      <c r="HG420" s="32"/>
      <c r="HH420" s="32"/>
      <c r="HI420" s="32"/>
      <c r="HJ420" s="32"/>
      <c r="HK420" s="32"/>
      <c r="HL420" s="32"/>
      <c r="HM420" s="32"/>
      <c r="HN420" s="32"/>
      <c r="HO420" s="32"/>
      <c r="HP420" s="32"/>
      <c r="HQ420" s="32"/>
      <c r="HR420" s="32"/>
      <c r="HS420" s="32"/>
      <c r="HT420" s="32"/>
      <c r="HU420" s="32"/>
      <c r="HV420" s="32"/>
      <c r="HW420" s="32"/>
      <c r="HX420" s="32"/>
      <c r="HY420" s="32"/>
      <c r="HZ420" s="32"/>
      <c r="IA420" s="32"/>
      <c r="IB420" s="32"/>
      <c r="IC420" s="32"/>
      <c r="ID420" s="32"/>
      <c r="IE420" s="32"/>
      <c r="IF420" s="32"/>
      <c r="IG420" s="32"/>
      <c r="IH420" s="32"/>
      <c r="II420" s="32"/>
      <c r="IJ420" s="32"/>
      <c r="IK420" s="32"/>
      <c r="IL420" s="32"/>
      <c r="IM420" s="32"/>
      <c r="IN420" s="32"/>
      <c r="IO420" s="32"/>
      <c r="IP420" s="32"/>
      <c r="IQ420" s="32"/>
      <c r="IR420" s="32"/>
      <c r="IS420" s="32"/>
      <c r="IT420" s="32"/>
      <c r="IU420" s="32"/>
      <c r="IV420" s="32"/>
      <c r="IW420" s="32"/>
      <c r="IX420" s="32"/>
      <c r="IY420" s="32"/>
      <c r="IZ420" s="32"/>
      <c r="JA420" s="32"/>
      <c r="JB420" s="32"/>
      <c r="JC420" s="32"/>
      <c r="JD420" s="32"/>
      <c r="JE420" s="32"/>
      <c r="JF420" s="32"/>
      <c r="JG420" s="32"/>
      <c r="JH420" s="32"/>
      <c r="JI420" s="32"/>
      <c r="JJ420" s="32"/>
      <c r="JK420" s="32"/>
      <c r="JL420" s="32"/>
      <c r="JM420" s="32"/>
      <c r="JN420" s="32"/>
      <c r="JO420" s="32"/>
      <c r="JP420" s="32"/>
      <c r="JQ420" s="32"/>
      <c r="JR420" s="32"/>
      <c r="JS420" s="34"/>
      <c r="JT420" s="2"/>
    </row>
    <row r="421" spans="1:280" x14ac:dyDescent="0.25">
      <c r="A421" s="13"/>
      <c r="B421" s="13"/>
      <c r="C421" s="18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21"/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26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15"/>
      <c r="BG421" s="15"/>
      <c r="BH421" s="15"/>
      <c r="BI421" s="15"/>
      <c r="BJ421" s="15"/>
      <c r="BK421" s="15"/>
      <c r="BL421" s="15"/>
      <c r="BM421" s="15"/>
      <c r="BN421" s="15"/>
      <c r="BO421" s="15"/>
      <c r="BP421" s="15"/>
      <c r="BQ421" s="15"/>
      <c r="BR421" s="15"/>
      <c r="BS421" s="15"/>
      <c r="BT421" s="15"/>
      <c r="BU421" s="15"/>
      <c r="BV421" s="15"/>
      <c r="BW421" s="15"/>
      <c r="BX421" s="15"/>
      <c r="BY421" s="15"/>
      <c r="BZ421" s="15"/>
      <c r="CA421" s="15"/>
      <c r="CB421" s="15"/>
      <c r="CC421" s="15"/>
      <c r="CD421" s="15"/>
      <c r="CE421" s="15"/>
      <c r="CF421" s="15"/>
      <c r="CG421" s="15"/>
      <c r="CH421" s="15"/>
      <c r="CI421" s="15"/>
      <c r="CJ421" s="15"/>
      <c r="CK421" s="15"/>
      <c r="CL421" s="15"/>
      <c r="CM421" s="15"/>
      <c r="CN421" s="15"/>
      <c r="CO421" s="15"/>
      <c r="CP421" s="15"/>
      <c r="CQ421" s="15"/>
      <c r="CR421" s="15"/>
      <c r="CS421" s="15"/>
      <c r="CT421" s="15"/>
      <c r="CU421" s="15"/>
      <c r="CV421" s="15"/>
      <c r="CW421" s="15"/>
      <c r="CX421" s="15"/>
      <c r="CY421" s="15"/>
      <c r="CZ421" s="15"/>
      <c r="DA421" s="15"/>
      <c r="DB421" s="15"/>
      <c r="DC421" s="15"/>
      <c r="DD421" s="15"/>
      <c r="DE421" s="15"/>
      <c r="DF421" s="15"/>
      <c r="DG421" s="15"/>
      <c r="DH421" s="15"/>
      <c r="DI421" s="18"/>
      <c r="DJ421" s="14"/>
      <c r="DK421" s="14"/>
      <c r="DL421" s="14"/>
      <c r="DM421" s="14"/>
      <c r="DN421" s="14"/>
      <c r="DO421" s="14"/>
      <c r="DP421" s="14"/>
      <c r="DQ421" s="14"/>
      <c r="DR421" s="14"/>
      <c r="DS421" s="14"/>
      <c r="DT421" s="14"/>
      <c r="DU421" s="14"/>
      <c r="DV421" s="14"/>
      <c r="DW421" s="14"/>
      <c r="DX421" s="14"/>
      <c r="DY421" s="14"/>
      <c r="DZ421" s="14"/>
      <c r="EA421" s="14"/>
      <c r="EB421" s="14"/>
      <c r="EC421" s="14"/>
      <c r="ED421" s="14"/>
      <c r="EE421" s="14"/>
      <c r="EF421" s="14"/>
      <c r="EG421" s="14"/>
      <c r="EH421" s="14"/>
      <c r="EI421" s="14"/>
      <c r="EJ421" s="14"/>
      <c r="EK421" s="14"/>
      <c r="EL421" s="14"/>
      <c r="EM421" s="14"/>
      <c r="EN421" s="14"/>
      <c r="EO421" s="14"/>
      <c r="EP421" s="14"/>
      <c r="EQ421" s="14"/>
      <c r="ER421" s="14"/>
      <c r="ES421" s="14"/>
      <c r="ET421" s="14"/>
      <c r="EU421" s="14"/>
      <c r="EV421" s="14"/>
      <c r="EW421" s="14"/>
      <c r="EX421" s="14"/>
      <c r="EY421" s="14"/>
      <c r="EZ421" s="14"/>
      <c r="FA421" s="14"/>
      <c r="FB421" s="14"/>
      <c r="FC421" s="14"/>
      <c r="FD421" s="14"/>
      <c r="FE421" s="14"/>
      <c r="FF421" s="14"/>
      <c r="FG421" s="14"/>
      <c r="FH421" s="14"/>
      <c r="FI421" s="14"/>
      <c r="FJ421" s="14"/>
      <c r="FK421" s="14"/>
      <c r="FL421" s="14"/>
      <c r="FM421" s="14"/>
      <c r="FN421" s="14"/>
      <c r="FO421" s="14"/>
      <c r="FP421" s="14"/>
      <c r="FQ421" s="14"/>
      <c r="FR421" s="14"/>
      <c r="FS421" s="14"/>
      <c r="FT421" s="14"/>
      <c r="FU421" s="14"/>
      <c r="FV421" s="14"/>
      <c r="FW421" s="14"/>
      <c r="FX421" s="14"/>
      <c r="FY421" s="14"/>
      <c r="FZ421" s="14"/>
      <c r="GA421" s="14"/>
      <c r="GB421" s="14"/>
      <c r="GC421" s="14"/>
      <c r="GD421" s="14"/>
      <c r="GE421" s="14"/>
      <c r="GF421" s="14"/>
      <c r="GG421" s="14"/>
      <c r="GH421" s="14"/>
      <c r="GI421" s="14"/>
      <c r="GJ421" s="14"/>
      <c r="GK421" s="14"/>
      <c r="GL421" s="14"/>
      <c r="GM421" s="14"/>
      <c r="GN421" s="18"/>
      <c r="GO421" s="32"/>
      <c r="GP421" s="32"/>
      <c r="GQ421" s="32"/>
      <c r="GR421" s="32"/>
      <c r="GS421" s="32"/>
      <c r="GT421" s="32"/>
      <c r="GU421" s="32"/>
      <c r="GV421" s="32"/>
      <c r="GW421" s="32"/>
      <c r="GX421" s="32"/>
      <c r="GY421" s="32"/>
      <c r="GZ421" s="32"/>
      <c r="HA421" s="32"/>
      <c r="HB421" s="32"/>
      <c r="HC421" s="32"/>
      <c r="HD421" s="32"/>
      <c r="HE421" s="32"/>
      <c r="HF421" s="32"/>
      <c r="HG421" s="32"/>
      <c r="HH421" s="32"/>
      <c r="HI421" s="32"/>
      <c r="HJ421" s="32"/>
      <c r="HK421" s="32"/>
      <c r="HL421" s="32"/>
      <c r="HM421" s="32"/>
      <c r="HN421" s="32"/>
      <c r="HO421" s="32"/>
      <c r="HP421" s="32"/>
      <c r="HQ421" s="32"/>
      <c r="HR421" s="32"/>
      <c r="HS421" s="32"/>
      <c r="HT421" s="32"/>
      <c r="HU421" s="32"/>
      <c r="HV421" s="32"/>
      <c r="HW421" s="32"/>
      <c r="HX421" s="32"/>
      <c r="HY421" s="32"/>
      <c r="HZ421" s="32"/>
      <c r="IA421" s="32"/>
      <c r="IB421" s="32"/>
      <c r="IC421" s="32"/>
      <c r="ID421" s="32"/>
      <c r="IE421" s="32"/>
      <c r="IF421" s="32"/>
      <c r="IG421" s="32"/>
      <c r="IH421" s="32"/>
      <c r="II421" s="32"/>
      <c r="IJ421" s="32"/>
      <c r="IK421" s="32"/>
      <c r="IL421" s="32"/>
      <c r="IM421" s="32"/>
      <c r="IN421" s="32"/>
      <c r="IO421" s="32"/>
      <c r="IP421" s="32"/>
      <c r="IQ421" s="32"/>
      <c r="IR421" s="32"/>
      <c r="IS421" s="32"/>
      <c r="IT421" s="32"/>
      <c r="IU421" s="32"/>
      <c r="IV421" s="32"/>
      <c r="IW421" s="32"/>
      <c r="IX421" s="32"/>
      <c r="IY421" s="32"/>
      <c r="IZ421" s="32"/>
      <c r="JA421" s="32"/>
      <c r="JB421" s="32"/>
      <c r="JC421" s="32"/>
      <c r="JD421" s="32"/>
      <c r="JE421" s="32"/>
      <c r="JF421" s="32"/>
      <c r="JG421" s="32"/>
      <c r="JH421" s="32"/>
      <c r="JI421" s="32"/>
      <c r="JJ421" s="32"/>
      <c r="JK421" s="32"/>
      <c r="JL421" s="32"/>
      <c r="JM421" s="32"/>
      <c r="JN421" s="32"/>
      <c r="JO421" s="32"/>
      <c r="JP421" s="32"/>
      <c r="JQ421" s="32"/>
      <c r="JR421" s="32"/>
      <c r="JS421" s="34"/>
      <c r="JT421" s="2"/>
    </row>
    <row r="422" spans="1:280" x14ac:dyDescent="0.25">
      <c r="A422" s="13"/>
      <c r="B422" s="13"/>
      <c r="C422" s="18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21"/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26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L422" s="15"/>
      <c r="BM422" s="15"/>
      <c r="BN422" s="15"/>
      <c r="BO422" s="15"/>
      <c r="BP422" s="15"/>
      <c r="BQ422" s="15"/>
      <c r="BR422" s="15"/>
      <c r="BS422" s="15"/>
      <c r="BT422" s="15"/>
      <c r="BU422" s="15"/>
      <c r="BV422" s="15"/>
      <c r="BW422" s="15"/>
      <c r="BX422" s="15"/>
      <c r="BY422" s="15"/>
      <c r="BZ422" s="15"/>
      <c r="CA422" s="15"/>
      <c r="CB422" s="15"/>
      <c r="CC422" s="15"/>
      <c r="CD422" s="15"/>
      <c r="CE422" s="15"/>
      <c r="CF422" s="15"/>
      <c r="CG422" s="15"/>
      <c r="CH422" s="15"/>
      <c r="CI422" s="15"/>
      <c r="CJ422" s="15"/>
      <c r="CK422" s="15"/>
      <c r="CL422" s="15"/>
      <c r="CM422" s="15"/>
      <c r="CN422" s="15"/>
      <c r="CO422" s="15"/>
      <c r="CP422" s="15"/>
      <c r="CQ422" s="15"/>
      <c r="CR422" s="15"/>
      <c r="CS422" s="15"/>
      <c r="CT422" s="15"/>
      <c r="CU422" s="15"/>
      <c r="CV422" s="15"/>
      <c r="CW422" s="15"/>
      <c r="CX422" s="15"/>
      <c r="CY422" s="15"/>
      <c r="CZ422" s="15"/>
      <c r="DA422" s="15"/>
      <c r="DB422" s="15"/>
      <c r="DC422" s="15"/>
      <c r="DD422" s="15"/>
      <c r="DE422" s="15"/>
      <c r="DF422" s="15"/>
      <c r="DG422" s="15"/>
      <c r="DH422" s="15"/>
      <c r="DI422" s="18"/>
      <c r="DJ422" s="14"/>
      <c r="DK422" s="14"/>
      <c r="DL422" s="14"/>
      <c r="DM422" s="14"/>
      <c r="DN422" s="14"/>
      <c r="DO422" s="14"/>
      <c r="DP422" s="14"/>
      <c r="DQ422" s="14"/>
      <c r="DR422" s="14"/>
      <c r="DS422" s="14"/>
      <c r="DT422" s="14"/>
      <c r="DU422" s="14"/>
      <c r="DV422" s="14"/>
      <c r="DW422" s="14"/>
      <c r="DX422" s="14"/>
      <c r="DY422" s="14"/>
      <c r="DZ422" s="14"/>
      <c r="EA422" s="14"/>
      <c r="EB422" s="14"/>
      <c r="EC422" s="14"/>
      <c r="ED422" s="14"/>
      <c r="EE422" s="14"/>
      <c r="EF422" s="14"/>
      <c r="EG422" s="14"/>
      <c r="EH422" s="14"/>
      <c r="EI422" s="14"/>
      <c r="EJ422" s="14"/>
      <c r="EK422" s="14"/>
      <c r="EL422" s="14"/>
      <c r="EM422" s="14"/>
      <c r="EN422" s="14"/>
      <c r="EO422" s="14"/>
      <c r="EP422" s="14"/>
      <c r="EQ422" s="14"/>
      <c r="ER422" s="14"/>
      <c r="ES422" s="14"/>
      <c r="ET422" s="14"/>
      <c r="EU422" s="14"/>
      <c r="EV422" s="14"/>
      <c r="EW422" s="14"/>
      <c r="EX422" s="14"/>
      <c r="EY422" s="14"/>
      <c r="EZ422" s="14"/>
      <c r="FA422" s="14"/>
      <c r="FB422" s="14"/>
      <c r="FC422" s="14"/>
      <c r="FD422" s="14"/>
      <c r="FE422" s="14"/>
      <c r="FF422" s="14"/>
      <c r="FG422" s="14"/>
      <c r="FH422" s="14"/>
      <c r="FI422" s="14"/>
      <c r="FJ422" s="14"/>
      <c r="FK422" s="14"/>
      <c r="FL422" s="14"/>
      <c r="FM422" s="14"/>
      <c r="FN422" s="14"/>
      <c r="FO422" s="14"/>
      <c r="FP422" s="14"/>
      <c r="FQ422" s="14"/>
      <c r="FR422" s="14"/>
      <c r="FS422" s="14"/>
      <c r="FT422" s="14"/>
      <c r="FU422" s="14"/>
      <c r="FV422" s="14"/>
      <c r="FW422" s="14"/>
      <c r="FX422" s="14"/>
      <c r="FY422" s="14"/>
      <c r="FZ422" s="14"/>
      <c r="GA422" s="14"/>
      <c r="GB422" s="14"/>
      <c r="GC422" s="14"/>
      <c r="GD422" s="14"/>
      <c r="GE422" s="14"/>
      <c r="GF422" s="14"/>
      <c r="GG422" s="14"/>
      <c r="GH422" s="14"/>
      <c r="GI422" s="14"/>
      <c r="GJ422" s="14"/>
      <c r="GK422" s="14"/>
      <c r="GL422" s="14"/>
      <c r="GM422" s="14"/>
      <c r="GN422" s="18"/>
      <c r="GO422" s="32"/>
      <c r="GP422" s="32"/>
      <c r="GQ422" s="32"/>
      <c r="GR422" s="32"/>
      <c r="GS422" s="32"/>
      <c r="GT422" s="32"/>
      <c r="GU422" s="32"/>
      <c r="GV422" s="32"/>
      <c r="GW422" s="32"/>
      <c r="GX422" s="32"/>
      <c r="GY422" s="32"/>
      <c r="GZ422" s="32"/>
      <c r="HA422" s="32"/>
      <c r="HB422" s="32"/>
      <c r="HC422" s="32"/>
      <c r="HD422" s="32"/>
      <c r="HE422" s="32"/>
      <c r="HF422" s="32"/>
      <c r="HG422" s="32"/>
      <c r="HH422" s="32"/>
      <c r="HI422" s="32"/>
      <c r="HJ422" s="32"/>
      <c r="HK422" s="32"/>
      <c r="HL422" s="32"/>
      <c r="HM422" s="32"/>
      <c r="HN422" s="32"/>
      <c r="HO422" s="32"/>
      <c r="HP422" s="32"/>
      <c r="HQ422" s="32"/>
      <c r="HR422" s="32"/>
      <c r="HS422" s="32"/>
      <c r="HT422" s="32"/>
      <c r="HU422" s="32"/>
      <c r="HV422" s="32"/>
      <c r="HW422" s="32"/>
      <c r="HX422" s="32"/>
      <c r="HY422" s="32"/>
      <c r="HZ422" s="32"/>
      <c r="IA422" s="32"/>
      <c r="IB422" s="32"/>
      <c r="IC422" s="32"/>
      <c r="ID422" s="32"/>
      <c r="IE422" s="32"/>
      <c r="IF422" s="32"/>
      <c r="IG422" s="32"/>
      <c r="IH422" s="32"/>
      <c r="II422" s="32"/>
      <c r="IJ422" s="32"/>
      <c r="IK422" s="32"/>
      <c r="IL422" s="32"/>
      <c r="IM422" s="32"/>
      <c r="IN422" s="32"/>
      <c r="IO422" s="32"/>
      <c r="IP422" s="32"/>
      <c r="IQ422" s="32"/>
      <c r="IR422" s="32"/>
      <c r="IS422" s="32"/>
      <c r="IT422" s="32"/>
      <c r="IU422" s="32"/>
      <c r="IV422" s="32"/>
      <c r="IW422" s="32"/>
      <c r="IX422" s="32"/>
      <c r="IY422" s="32"/>
      <c r="IZ422" s="32"/>
      <c r="JA422" s="32"/>
      <c r="JB422" s="32"/>
      <c r="JC422" s="32"/>
      <c r="JD422" s="32"/>
      <c r="JE422" s="32"/>
      <c r="JF422" s="32"/>
      <c r="JG422" s="32"/>
      <c r="JH422" s="32"/>
      <c r="JI422" s="32"/>
      <c r="JJ422" s="32"/>
      <c r="JK422" s="32"/>
      <c r="JL422" s="32"/>
      <c r="JM422" s="32"/>
      <c r="JN422" s="32"/>
      <c r="JO422" s="32"/>
      <c r="JP422" s="32"/>
      <c r="JQ422" s="32"/>
      <c r="JR422" s="32"/>
      <c r="JS422" s="34"/>
      <c r="JT422" s="2"/>
    </row>
    <row r="423" spans="1:280" x14ac:dyDescent="0.25">
      <c r="A423" s="13"/>
      <c r="B423" s="13"/>
      <c r="C423" s="18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21"/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26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L423" s="15"/>
      <c r="BM423" s="15"/>
      <c r="BN423" s="15"/>
      <c r="BO423" s="15"/>
      <c r="BP423" s="15"/>
      <c r="BQ423" s="15"/>
      <c r="BR423" s="15"/>
      <c r="BS423" s="15"/>
      <c r="BT423" s="15"/>
      <c r="BU423" s="15"/>
      <c r="BV423" s="15"/>
      <c r="BW423" s="15"/>
      <c r="BX423" s="15"/>
      <c r="BY423" s="15"/>
      <c r="BZ423" s="15"/>
      <c r="CA423" s="15"/>
      <c r="CB423" s="15"/>
      <c r="CC423" s="15"/>
      <c r="CD423" s="15"/>
      <c r="CE423" s="15"/>
      <c r="CF423" s="15"/>
      <c r="CG423" s="15"/>
      <c r="CH423" s="15"/>
      <c r="CI423" s="15"/>
      <c r="CJ423" s="15"/>
      <c r="CK423" s="15"/>
      <c r="CL423" s="15"/>
      <c r="CM423" s="15"/>
      <c r="CN423" s="15"/>
      <c r="CO423" s="15"/>
      <c r="CP423" s="15"/>
      <c r="CQ423" s="15"/>
      <c r="CR423" s="15"/>
      <c r="CS423" s="15"/>
      <c r="CT423" s="15"/>
      <c r="CU423" s="15"/>
      <c r="CV423" s="15"/>
      <c r="CW423" s="15"/>
      <c r="CX423" s="15"/>
      <c r="CY423" s="15"/>
      <c r="CZ423" s="15"/>
      <c r="DA423" s="15"/>
      <c r="DB423" s="15"/>
      <c r="DC423" s="15"/>
      <c r="DD423" s="15"/>
      <c r="DE423" s="15"/>
      <c r="DF423" s="15"/>
      <c r="DG423" s="15"/>
      <c r="DH423" s="15"/>
      <c r="DI423" s="18"/>
      <c r="DJ423" s="14"/>
      <c r="DK423" s="14"/>
      <c r="DL423" s="14"/>
      <c r="DM423" s="14"/>
      <c r="DN423" s="14"/>
      <c r="DO423" s="14"/>
      <c r="DP423" s="14"/>
      <c r="DQ423" s="14"/>
      <c r="DR423" s="14"/>
      <c r="DS423" s="14"/>
      <c r="DT423" s="14"/>
      <c r="DU423" s="14"/>
      <c r="DV423" s="14"/>
      <c r="DW423" s="14"/>
      <c r="DX423" s="14"/>
      <c r="DY423" s="14"/>
      <c r="DZ423" s="14"/>
      <c r="EA423" s="14"/>
      <c r="EB423" s="14"/>
      <c r="EC423" s="14"/>
      <c r="ED423" s="14"/>
      <c r="EE423" s="14"/>
      <c r="EF423" s="14"/>
      <c r="EG423" s="14"/>
      <c r="EH423" s="14"/>
      <c r="EI423" s="14"/>
      <c r="EJ423" s="14"/>
      <c r="EK423" s="14"/>
      <c r="EL423" s="14"/>
      <c r="EM423" s="14"/>
      <c r="EN423" s="14"/>
      <c r="EO423" s="14"/>
      <c r="EP423" s="14"/>
      <c r="EQ423" s="14"/>
      <c r="ER423" s="14"/>
      <c r="ES423" s="14"/>
      <c r="ET423" s="14"/>
      <c r="EU423" s="14"/>
      <c r="EV423" s="14"/>
      <c r="EW423" s="14"/>
      <c r="EX423" s="14"/>
      <c r="EY423" s="14"/>
      <c r="EZ423" s="14"/>
      <c r="FA423" s="14"/>
      <c r="FB423" s="14"/>
      <c r="FC423" s="14"/>
      <c r="FD423" s="14"/>
      <c r="FE423" s="14"/>
      <c r="FF423" s="14"/>
      <c r="FG423" s="14"/>
      <c r="FH423" s="14"/>
      <c r="FI423" s="14"/>
      <c r="FJ423" s="14"/>
      <c r="FK423" s="14"/>
      <c r="FL423" s="14"/>
      <c r="FM423" s="14"/>
      <c r="FN423" s="14"/>
      <c r="FO423" s="14"/>
      <c r="FP423" s="14"/>
      <c r="FQ423" s="14"/>
      <c r="FR423" s="14"/>
      <c r="FS423" s="14"/>
      <c r="FT423" s="14"/>
      <c r="FU423" s="14"/>
      <c r="FV423" s="14"/>
      <c r="FW423" s="14"/>
      <c r="FX423" s="14"/>
      <c r="FY423" s="14"/>
      <c r="FZ423" s="14"/>
      <c r="GA423" s="14"/>
      <c r="GB423" s="14"/>
      <c r="GC423" s="14"/>
      <c r="GD423" s="14"/>
      <c r="GE423" s="14"/>
      <c r="GF423" s="14"/>
      <c r="GG423" s="14"/>
      <c r="GH423" s="14"/>
      <c r="GI423" s="14"/>
      <c r="GJ423" s="14"/>
      <c r="GK423" s="14"/>
      <c r="GL423" s="14"/>
      <c r="GM423" s="14"/>
      <c r="GN423" s="18"/>
      <c r="GO423" s="32"/>
      <c r="GP423" s="32"/>
      <c r="GQ423" s="32"/>
      <c r="GR423" s="32"/>
      <c r="GS423" s="32"/>
      <c r="GT423" s="32"/>
      <c r="GU423" s="32"/>
      <c r="GV423" s="32"/>
      <c r="GW423" s="32"/>
      <c r="GX423" s="32"/>
      <c r="GY423" s="32"/>
      <c r="GZ423" s="32"/>
      <c r="HA423" s="32"/>
      <c r="HB423" s="32"/>
      <c r="HC423" s="32"/>
      <c r="HD423" s="32"/>
      <c r="HE423" s="32"/>
      <c r="HF423" s="32"/>
      <c r="HG423" s="32"/>
      <c r="HH423" s="32"/>
      <c r="HI423" s="32"/>
      <c r="HJ423" s="32"/>
      <c r="HK423" s="32"/>
      <c r="HL423" s="32"/>
      <c r="HM423" s="32"/>
      <c r="HN423" s="32"/>
      <c r="HO423" s="32"/>
      <c r="HP423" s="32"/>
      <c r="HQ423" s="32"/>
      <c r="HR423" s="32"/>
      <c r="HS423" s="32"/>
      <c r="HT423" s="32"/>
      <c r="HU423" s="32"/>
      <c r="HV423" s="32"/>
      <c r="HW423" s="32"/>
      <c r="HX423" s="32"/>
      <c r="HY423" s="32"/>
      <c r="HZ423" s="32"/>
      <c r="IA423" s="32"/>
      <c r="IB423" s="32"/>
      <c r="IC423" s="32"/>
      <c r="ID423" s="32"/>
      <c r="IE423" s="32"/>
      <c r="IF423" s="32"/>
      <c r="IG423" s="32"/>
      <c r="IH423" s="32"/>
      <c r="II423" s="32"/>
      <c r="IJ423" s="32"/>
      <c r="IK423" s="32"/>
      <c r="IL423" s="32"/>
      <c r="IM423" s="32"/>
      <c r="IN423" s="32"/>
      <c r="IO423" s="32"/>
      <c r="IP423" s="32"/>
      <c r="IQ423" s="32"/>
      <c r="IR423" s="32"/>
      <c r="IS423" s="32"/>
      <c r="IT423" s="32"/>
      <c r="IU423" s="32"/>
      <c r="IV423" s="32"/>
      <c r="IW423" s="32"/>
      <c r="IX423" s="32"/>
      <c r="IY423" s="32"/>
      <c r="IZ423" s="32"/>
      <c r="JA423" s="32"/>
      <c r="JB423" s="32"/>
      <c r="JC423" s="32"/>
      <c r="JD423" s="32"/>
      <c r="JE423" s="32"/>
      <c r="JF423" s="32"/>
      <c r="JG423" s="32"/>
      <c r="JH423" s="32"/>
      <c r="JI423" s="32"/>
      <c r="JJ423" s="32"/>
      <c r="JK423" s="32"/>
      <c r="JL423" s="32"/>
      <c r="JM423" s="32"/>
      <c r="JN423" s="32"/>
      <c r="JO423" s="32"/>
      <c r="JP423" s="32"/>
      <c r="JQ423" s="32"/>
      <c r="JR423" s="32"/>
      <c r="JS423" s="34"/>
      <c r="JT423" s="2"/>
    </row>
    <row r="424" spans="1:280" x14ac:dyDescent="0.25">
      <c r="A424" s="13"/>
      <c r="B424" s="13"/>
      <c r="C424" s="18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21"/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26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L424" s="15"/>
      <c r="BM424" s="15"/>
      <c r="BN424" s="15"/>
      <c r="BO424" s="15"/>
      <c r="BP424" s="15"/>
      <c r="BQ424" s="15"/>
      <c r="BR424" s="15"/>
      <c r="BS424" s="15"/>
      <c r="BT424" s="15"/>
      <c r="BU424" s="15"/>
      <c r="BV424" s="15"/>
      <c r="BW424" s="15"/>
      <c r="BX424" s="15"/>
      <c r="BY424" s="15"/>
      <c r="BZ424" s="15"/>
      <c r="CA424" s="15"/>
      <c r="CB424" s="15"/>
      <c r="CC424" s="15"/>
      <c r="CD424" s="15"/>
      <c r="CE424" s="15"/>
      <c r="CF424" s="15"/>
      <c r="CG424" s="15"/>
      <c r="CH424" s="15"/>
      <c r="CI424" s="15"/>
      <c r="CJ424" s="15"/>
      <c r="CK424" s="15"/>
      <c r="CL424" s="15"/>
      <c r="CM424" s="15"/>
      <c r="CN424" s="15"/>
      <c r="CO424" s="15"/>
      <c r="CP424" s="15"/>
      <c r="CQ424" s="15"/>
      <c r="CR424" s="15"/>
      <c r="CS424" s="15"/>
      <c r="CT424" s="15"/>
      <c r="CU424" s="15"/>
      <c r="CV424" s="15"/>
      <c r="CW424" s="15"/>
      <c r="CX424" s="15"/>
      <c r="CY424" s="15"/>
      <c r="CZ424" s="15"/>
      <c r="DA424" s="15"/>
      <c r="DB424" s="15"/>
      <c r="DC424" s="15"/>
      <c r="DD424" s="15"/>
      <c r="DE424" s="15"/>
      <c r="DF424" s="15"/>
      <c r="DG424" s="15"/>
      <c r="DH424" s="15"/>
      <c r="DI424" s="18"/>
      <c r="DJ424" s="14"/>
      <c r="DK424" s="14"/>
      <c r="DL424" s="14"/>
      <c r="DM424" s="14"/>
      <c r="DN424" s="14"/>
      <c r="DO424" s="14"/>
      <c r="DP424" s="14"/>
      <c r="DQ424" s="14"/>
      <c r="DR424" s="14"/>
      <c r="DS424" s="14"/>
      <c r="DT424" s="14"/>
      <c r="DU424" s="14"/>
      <c r="DV424" s="14"/>
      <c r="DW424" s="14"/>
      <c r="DX424" s="14"/>
      <c r="DY424" s="14"/>
      <c r="DZ424" s="14"/>
      <c r="EA424" s="14"/>
      <c r="EB424" s="14"/>
      <c r="EC424" s="14"/>
      <c r="ED424" s="14"/>
      <c r="EE424" s="14"/>
      <c r="EF424" s="14"/>
      <c r="EG424" s="14"/>
      <c r="EH424" s="14"/>
      <c r="EI424" s="14"/>
      <c r="EJ424" s="14"/>
      <c r="EK424" s="14"/>
      <c r="EL424" s="14"/>
      <c r="EM424" s="14"/>
      <c r="EN424" s="14"/>
      <c r="EO424" s="14"/>
      <c r="EP424" s="14"/>
      <c r="EQ424" s="14"/>
      <c r="ER424" s="14"/>
      <c r="ES424" s="14"/>
      <c r="ET424" s="14"/>
      <c r="EU424" s="14"/>
      <c r="EV424" s="14"/>
      <c r="EW424" s="14"/>
      <c r="EX424" s="14"/>
      <c r="EY424" s="14"/>
      <c r="EZ424" s="14"/>
      <c r="FA424" s="14"/>
      <c r="FB424" s="14"/>
      <c r="FC424" s="14"/>
      <c r="FD424" s="14"/>
      <c r="FE424" s="14"/>
      <c r="FF424" s="14"/>
      <c r="FG424" s="14"/>
      <c r="FH424" s="14"/>
      <c r="FI424" s="14"/>
      <c r="FJ424" s="14"/>
      <c r="FK424" s="14"/>
      <c r="FL424" s="14"/>
      <c r="FM424" s="14"/>
      <c r="FN424" s="14"/>
      <c r="FO424" s="14"/>
      <c r="FP424" s="14"/>
      <c r="FQ424" s="14"/>
      <c r="FR424" s="14"/>
      <c r="FS424" s="14"/>
      <c r="FT424" s="14"/>
      <c r="FU424" s="14"/>
      <c r="FV424" s="14"/>
      <c r="FW424" s="14"/>
      <c r="FX424" s="14"/>
      <c r="FY424" s="14"/>
      <c r="FZ424" s="14"/>
      <c r="GA424" s="14"/>
      <c r="GB424" s="14"/>
      <c r="GC424" s="14"/>
      <c r="GD424" s="14"/>
      <c r="GE424" s="14"/>
      <c r="GF424" s="14"/>
      <c r="GG424" s="14"/>
      <c r="GH424" s="14"/>
      <c r="GI424" s="14"/>
      <c r="GJ424" s="14"/>
      <c r="GK424" s="14"/>
      <c r="GL424" s="14"/>
      <c r="GM424" s="14"/>
      <c r="GN424" s="18"/>
      <c r="GO424" s="32"/>
      <c r="GP424" s="32"/>
      <c r="GQ424" s="32"/>
      <c r="GR424" s="32"/>
      <c r="GS424" s="32"/>
      <c r="GT424" s="32"/>
      <c r="GU424" s="32"/>
      <c r="GV424" s="32"/>
      <c r="GW424" s="32"/>
      <c r="GX424" s="32"/>
      <c r="GY424" s="32"/>
      <c r="GZ424" s="32"/>
      <c r="HA424" s="32"/>
      <c r="HB424" s="32"/>
      <c r="HC424" s="32"/>
      <c r="HD424" s="32"/>
      <c r="HE424" s="32"/>
      <c r="HF424" s="32"/>
      <c r="HG424" s="32"/>
      <c r="HH424" s="32"/>
      <c r="HI424" s="32"/>
      <c r="HJ424" s="32"/>
      <c r="HK424" s="32"/>
      <c r="HL424" s="32"/>
      <c r="HM424" s="32"/>
      <c r="HN424" s="32"/>
      <c r="HO424" s="32"/>
      <c r="HP424" s="32"/>
      <c r="HQ424" s="32"/>
      <c r="HR424" s="32"/>
      <c r="HS424" s="32"/>
      <c r="HT424" s="32"/>
      <c r="HU424" s="32"/>
      <c r="HV424" s="32"/>
      <c r="HW424" s="32"/>
      <c r="HX424" s="32"/>
      <c r="HY424" s="32"/>
      <c r="HZ424" s="32"/>
      <c r="IA424" s="32"/>
      <c r="IB424" s="32"/>
      <c r="IC424" s="32"/>
      <c r="ID424" s="32"/>
      <c r="IE424" s="32"/>
      <c r="IF424" s="32"/>
      <c r="IG424" s="32"/>
      <c r="IH424" s="32"/>
      <c r="II424" s="32"/>
      <c r="IJ424" s="32"/>
      <c r="IK424" s="32"/>
      <c r="IL424" s="32"/>
      <c r="IM424" s="32"/>
      <c r="IN424" s="32"/>
      <c r="IO424" s="32"/>
      <c r="IP424" s="32"/>
      <c r="IQ424" s="32"/>
      <c r="IR424" s="32"/>
      <c r="IS424" s="32"/>
      <c r="IT424" s="32"/>
      <c r="IU424" s="32"/>
      <c r="IV424" s="32"/>
      <c r="IW424" s="32"/>
      <c r="IX424" s="32"/>
      <c r="IY424" s="32"/>
      <c r="IZ424" s="32"/>
      <c r="JA424" s="32"/>
      <c r="JB424" s="32"/>
      <c r="JC424" s="32"/>
      <c r="JD424" s="32"/>
      <c r="JE424" s="32"/>
      <c r="JF424" s="32"/>
      <c r="JG424" s="32"/>
      <c r="JH424" s="32"/>
      <c r="JI424" s="32"/>
      <c r="JJ424" s="32"/>
      <c r="JK424" s="32"/>
      <c r="JL424" s="32"/>
      <c r="JM424" s="32"/>
      <c r="JN424" s="32"/>
      <c r="JO424" s="32"/>
      <c r="JP424" s="32"/>
      <c r="JQ424" s="32"/>
      <c r="JR424" s="32"/>
      <c r="JS424" s="34"/>
      <c r="JT424" s="2"/>
    </row>
    <row r="425" spans="1:280" x14ac:dyDescent="0.25">
      <c r="A425" s="13"/>
      <c r="B425" s="13"/>
      <c r="C425" s="18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21"/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26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L425" s="15"/>
      <c r="BM425" s="15"/>
      <c r="BN425" s="15"/>
      <c r="BO425" s="15"/>
      <c r="BP425" s="15"/>
      <c r="BQ425" s="15"/>
      <c r="BR425" s="15"/>
      <c r="BS425" s="15"/>
      <c r="BT425" s="15"/>
      <c r="BU425" s="15"/>
      <c r="BV425" s="15"/>
      <c r="BW425" s="15"/>
      <c r="BX425" s="15"/>
      <c r="BY425" s="15"/>
      <c r="BZ425" s="15"/>
      <c r="CA425" s="15"/>
      <c r="CB425" s="15"/>
      <c r="CC425" s="15"/>
      <c r="CD425" s="15"/>
      <c r="CE425" s="15"/>
      <c r="CF425" s="15"/>
      <c r="CG425" s="15"/>
      <c r="CH425" s="15"/>
      <c r="CI425" s="15"/>
      <c r="CJ425" s="15"/>
      <c r="CK425" s="15"/>
      <c r="CL425" s="15"/>
      <c r="CM425" s="15"/>
      <c r="CN425" s="15"/>
      <c r="CO425" s="15"/>
      <c r="CP425" s="15"/>
      <c r="CQ425" s="15"/>
      <c r="CR425" s="15"/>
      <c r="CS425" s="15"/>
      <c r="CT425" s="15"/>
      <c r="CU425" s="15"/>
      <c r="CV425" s="15"/>
      <c r="CW425" s="15"/>
      <c r="CX425" s="15"/>
      <c r="CY425" s="15"/>
      <c r="CZ425" s="15"/>
      <c r="DA425" s="15"/>
      <c r="DB425" s="15"/>
      <c r="DC425" s="15"/>
      <c r="DD425" s="15"/>
      <c r="DE425" s="15"/>
      <c r="DF425" s="15"/>
      <c r="DG425" s="15"/>
      <c r="DH425" s="15"/>
      <c r="DI425" s="18"/>
      <c r="DJ425" s="14"/>
      <c r="DK425" s="14"/>
      <c r="DL425" s="14"/>
      <c r="DM425" s="14"/>
      <c r="DN425" s="14"/>
      <c r="DO425" s="14"/>
      <c r="DP425" s="14"/>
      <c r="DQ425" s="14"/>
      <c r="DR425" s="14"/>
      <c r="DS425" s="14"/>
      <c r="DT425" s="14"/>
      <c r="DU425" s="14"/>
      <c r="DV425" s="14"/>
      <c r="DW425" s="14"/>
      <c r="DX425" s="14"/>
      <c r="DY425" s="14"/>
      <c r="DZ425" s="14"/>
      <c r="EA425" s="14"/>
      <c r="EB425" s="14"/>
      <c r="EC425" s="14"/>
      <c r="ED425" s="14"/>
      <c r="EE425" s="14"/>
      <c r="EF425" s="14"/>
      <c r="EG425" s="14"/>
      <c r="EH425" s="14"/>
      <c r="EI425" s="14"/>
      <c r="EJ425" s="14"/>
      <c r="EK425" s="14"/>
      <c r="EL425" s="14"/>
      <c r="EM425" s="14"/>
      <c r="EN425" s="14"/>
      <c r="EO425" s="14"/>
      <c r="EP425" s="14"/>
      <c r="EQ425" s="14"/>
      <c r="ER425" s="14"/>
      <c r="ES425" s="14"/>
      <c r="ET425" s="14"/>
      <c r="EU425" s="14"/>
      <c r="EV425" s="14"/>
      <c r="EW425" s="14"/>
      <c r="EX425" s="14"/>
      <c r="EY425" s="14"/>
      <c r="EZ425" s="14"/>
      <c r="FA425" s="14"/>
      <c r="FB425" s="14"/>
      <c r="FC425" s="14"/>
      <c r="FD425" s="14"/>
      <c r="FE425" s="14"/>
      <c r="FF425" s="14"/>
      <c r="FG425" s="14"/>
      <c r="FH425" s="14"/>
      <c r="FI425" s="14"/>
      <c r="FJ425" s="14"/>
      <c r="FK425" s="14"/>
      <c r="FL425" s="14"/>
      <c r="FM425" s="14"/>
      <c r="FN425" s="14"/>
      <c r="FO425" s="14"/>
      <c r="FP425" s="14"/>
      <c r="FQ425" s="14"/>
      <c r="FR425" s="14"/>
      <c r="FS425" s="14"/>
      <c r="FT425" s="14"/>
      <c r="FU425" s="14"/>
      <c r="FV425" s="14"/>
      <c r="FW425" s="14"/>
      <c r="FX425" s="14"/>
      <c r="FY425" s="14"/>
      <c r="FZ425" s="14"/>
      <c r="GA425" s="14"/>
      <c r="GB425" s="14"/>
      <c r="GC425" s="14"/>
      <c r="GD425" s="14"/>
      <c r="GE425" s="14"/>
      <c r="GF425" s="14"/>
      <c r="GG425" s="14"/>
      <c r="GH425" s="14"/>
      <c r="GI425" s="14"/>
      <c r="GJ425" s="14"/>
      <c r="GK425" s="14"/>
      <c r="GL425" s="14"/>
      <c r="GM425" s="14"/>
      <c r="GN425" s="18"/>
      <c r="GO425" s="32"/>
      <c r="GP425" s="32"/>
      <c r="GQ425" s="32"/>
      <c r="GR425" s="32"/>
      <c r="GS425" s="32"/>
      <c r="GT425" s="32"/>
      <c r="GU425" s="32"/>
      <c r="GV425" s="32"/>
      <c r="GW425" s="32"/>
      <c r="GX425" s="32"/>
      <c r="GY425" s="32"/>
      <c r="GZ425" s="32"/>
      <c r="HA425" s="32"/>
      <c r="HB425" s="32"/>
      <c r="HC425" s="32"/>
      <c r="HD425" s="32"/>
      <c r="HE425" s="32"/>
      <c r="HF425" s="32"/>
      <c r="HG425" s="32"/>
      <c r="HH425" s="32"/>
      <c r="HI425" s="32"/>
      <c r="HJ425" s="32"/>
      <c r="HK425" s="32"/>
      <c r="HL425" s="32"/>
      <c r="HM425" s="32"/>
      <c r="HN425" s="32"/>
      <c r="HO425" s="32"/>
      <c r="HP425" s="32"/>
      <c r="HQ425" s="32"/>
      <c r="HR425" s="32"/>
      <c r="HS425" s="32"/>
      <c r="HT425" s="32"/>
      <c r="HU425" s="32"/>
      <c r="HV425" s="32"/>
      <c r="HW425" s="32"/>
      <c r="HX425" s="32"/>
      <c r="HY425" s="32"/>
      <c r="HZ425" s="32"/>
      <c r="IA425" s="32"/>
      <c r="IB425" s="32"/>
      <c r="IC425" s="32"/>
      <c r="ID425" s="32"/>
      <c r="IE425" s="32"/>
      <c r="IF425" s="32"/>
      <c r="IG425" s="32"/>
      <c r="IH425" s="32"/>
      <c r="II425" s="32"/>
      <c r="IJ425" s="32"/>
      <c r="IK425" s="32"/>
      <c r="IL425" s="32"/>
      <c r="IM425" s="32"/>
      <c r="IN425" s="32"/>
      <c r="IO425" s="32"/>
      <c r="IP425" s="32"/>
      <c r="IQ425" s="32"/>
      <c r="IR425" s="32"/>
      <c r="IS425" s="32"/>
      <c r="IT425" s="32"/>
      <c r="IU425" s="32"/>
      <c r="IV425" s="32"/>
      <c r="IW425" s="32"/>
      <c r="IX425" s="32"/>
      <c r="IY425" s="32"/>
      <c r="IZ425" s="32"/>
      <c r="JA425" s="32"/>
      <c r="JB425" s="32"/>
      <c r="JC425" s="32"/>
      <c r="JD425" s="32"/>
      <c r="JE425" s="32"/>
      <c r="JF425" s="32"/>
      <c r="JG425" s="32"/>
      <c r="JH425" s="32"/>
      <c r="JI425" s="32"/>
      <c r="JJ425" s="32"/>
      <c r="JK425" s="32"/>
      <c r="JL425" s="32"/>
      <c r="JM425" s="32"/>
      <c r="JN425" s="32"/>
      <c r="JO425" s="32"/>
      <c r="JP425" s="32"/>
      <c r="JQ425" s="32"/>
      <c r="JR425" s="32"/>
      <c r="JS425" s="34"/>
      <c r="JT425" s="2"/>
    </row>
    <row r="426" spans="1:280" x14ac:dyDescent="0.25">
      <c r="A426" s="13"/>
      <c r="B426" s="13"/>
      <c r="C426" s="18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21"/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26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L426" s="15"/>
      <c r="BM426" s="15"/>
      <c r="BN426" s="15"/>
      <c r="BO426" s="15"/>
      <c r="BP426" s="15"/>
      <c r="BQ426" s="15"/>
      <c r="BR426" s="15"/>
      <c r="BS426" s="15"/>
      <c r="BT426" s="15"/>
      <c r="BU426" s="15"/>
      <c r="BV426" s="15"/>
      <c r="BW426" s="15"/>
      <c r="BX426" s="15"/>
      <c r="BY426" s="15"/>
      <c r="BZ426" s="15"/>
      <c r="CA426" s="15"/>
      <c r="CB426" s="15"/>
      <c r="CC426" s="15"/>
      <c r="CD426" s="15"/>
      <c r="CE426" s="15"/>
      <c r="CF426" s="15"/>
      <c r="CG426" s="15"/>
      <c r="CH426" s="15"/>
      <c r="CI426" s="15"/>
      <c r="CJ426" s="15"/>
      <c r="CK426" s="15"/>
      <c r="CL426" s="15"/>
      <c r="CM426" s="15"/>
      <c r="CN426" s="15"/>
      <c r="CO426" s="15"/>
      <c r="CP426" s="15"/>
      <c r="CQ426" s="15"/>
      <c r="CR426" s="15"/>
      <c r="CS426" s="15"/>
      <c r="CT426" s="15"/>
      <c r="CU426" s="15"/>
      <c r="CV426" s="15"/>
      <c r="CW426" s="15"/>
      <c r="CX426" s="15"/>
      <c r="CY426" s="15"/>
      <c r="CZ426" s="15"/>
      <c r="DA426" s="15"/>
      <c r="DB426" s="15"/>
      <c r="DC426" s="15"/>
      <c r="DD426" s="15"/>
      <c r="DE426" s="15"/>
      <c r="DF426" s="15"/>
      <c r="DG426" s="15"/>
      <c r="DH426" s="15"/>
      <c r="DI426" s="18"/>
      <c r="DJ426" s="14"/>
      <c r="DK426" s="14"/>
      <c r="DL426" s="14"/>
      <c r="DM426" s="14"/>
      <c r="DN426" s="14"/>
      <c r="DO426" s="14"/>
      <c r="DP426" s="14"/>
      <c r="DQ426" s="14"/>
      <c r="DR426" s="14"/>
      <c r="DS426" s="14"/>
      <c r="DT426" s="14"/>
      <c r="DU426" s="14"/>
      <c r="DV426" s="14"/>
      <c r="DW426" s="14"/>
      <c r="DX426" s="14"/>
      <c r="DY426" s="14"/>
      <c r="DZ426" s="14"/>
      <c r="EA426" s="14"/>
      <c r="EB426" s="14"/>
      <c r="EC426" s="14"/>
      <c r="ED426" s="14"/>
      <c r="EE426" s="14"/>
      <c r="EF426" s="14"/>
      <c r="EG426" s="14"/>
      <c r="EH426" s="14"/>
      <c r="EI426" s="14"/>
      <c r="EJ426" s="14"/>
      <c r="EK426" s="14"/>
      <c r="EL426" s="14"/>
      <c r="EM426" s="14"/>
      <c r="EN426" s="14"/>
      <c r="EO426" s="14"/>
      <c r="EP426" s="14"/>
      <c r="EQ426" s="14"/>
      <c r="ER426" s="14"/>
      <c r="ES426" s="14"/>
      <c r="ET426" s="14"/>
      <c r="EU426" s="14"/>
      <c r="EV426" s="14"/>
      <c r="EW426" s="14"/>
      <c r="EX426" s="14"/>
      <c r="EY426" s="14"/>
      <c r="EZ426" s="14"/>
      <c r="FA426" s="14"/>
      <c r="FB426" s="14"/>
      <c r="FC426" s="14"/>
      <c r="FD426" s="14"/>
      <c r="FE426" s="14"/>
      <c r="FF426" s="14"/>
      <c r="FG426" s="14"/>
      <c r="FH426" s="14"/>
      <c r="FI426" s="14"/>
      <c r="FJ426" s="14"/>
      <c r="FK426" s="14"/>
      <c r="FL426" s="14"/>
      <c r="FM426" s="14"/>
      <c r="FN426" s="14"/>
      <c r="FO426" s="14"/>
      <c r="FP426" s="14"/>
      <c r="FQ426" s="14"/>
      <c r="FR426" s="14"/>
      <c r="FS426" s="14"/>
      <c r="FT426" s="14"/>
      <c r="FU426" s="14"/>
      <c r="FV426" s="14"/>
      <c r="FW426" s="14"/>
      <c r="FX426" s="14"/>
      <c r="FY426" s="14"/>
      <c r="FZ426" s="14"/>
      <c r="GA426" s="14"/>
      <c r="GB426" s="14"/>
      <c r="GC426" s="14"/>
      <c r="GD426" s="14"/>
      <c r="GE426" s="14"/>
      <c r="GF426" s="14"/>
      <c r="GG426" s="14"/>
      <c r="GH426" s="14"/>
      <c r="GI426" s="14"/>
      <c r="GJ426" s="14"/>
      <c r="GK426" s="14"/>
      <c r="GL426" s="14"/>
      <c r="GM426" s="14"/>
      <c r="GN426" s="18"/>
      <c r="GO426" s="32"/>
      <c r="GP426" s="32"/>
      <c r="GQ426" s="32"/>
      <c r="GR426" s="32"/>
      <c r="GS426" s="32"/>
      <c r="GT426" s="32"/>
      <c r="GU426" s="32"/>
      <c r="GV426" s="32"/>
      <c r="GW426" s="32"/>
      <c r="GX426" s="32"/>
      <c r="GY426" s="32"/>
      <c r="GZ426" s="32"/>
      <c r="HA426" s="32"/>
      <c r="HB426" s="32"/>
      <c r="HC426" s="32"/>
      <c r="HD426" s="32"/>
      <c r="HE426" s="32"/>
      <c r="HF426" s="32"/>
      <c r="HG426" s="32"/>
      <c r="HH426" s="32"/>
      <c r="HI426" s="32"/>
      <c r="HJ426" s="32"/>
      <c r="HK426" s="32"/>
      <c r="HL426" s="32"/>
      <c r="HM426" s="32"/>
      <c r="HN426" s="32"/>
      <c r="HO426" s="32"/>
      <c r="HP426" s="32"/>
      <c r="HQ426" s="32"/>
      <c r="HR426" s="32"/>
      <c r="HS426" s="32"/>
      <c r="HT426" s="32"/>
      <c r="HU426" s="32"/>
      <c r="HV426" s="32"/>
      <c r="HW426" s="32"/>
      <c r="HX426" s="32"/>
      <c r="HY426" s="32"/>
      <c r="HZ426" s="32"/>
      <c r="IA426" s="32"/>
      <c r="IB426" s="32"/>
      <c r="IC426" s="32"/>
      <c r="ID426" s="32"/>
      <c r="IE426" s="32"/>
      <c r="IF426" s="32"/>
      <c r="IG426" s="32"/>
      <c r="IH426" s="32"/>
      <c r="II426" s="32"/>
      <c r="IJ426" s="32"/>
      <c r="IK426" s="32"/>
      <c r="IL426" s="32"/>
      <c r="IM426" s="32"/>
      <c r="IN426" s="32"/>
      <c r="IO426" s="32"/>
      <c r="IP426" s="32"/>
      <c r="IQ426" s="32"/>
      <c r="IR426" s="32"/>
      <c r="IS426" s="32"/>
      <c r="IT426" s="32"/>
      <c r="IU426" s="32"/>
      <c r="IV426" s="32"/>
      <c r="IW426" s="32"/>
      <c r="IX426" s="32"/>
      <c r="IY426" s="32"/>
      <c r="IZ426" s="32"/>
      <c r="JA426" s="32"/>
      <c r="JB426" s="32"/>
      <c r="JC426" s="32"/>
      <c r="JD426" s="32"/>
      <c r="JE426" s="32"/>
      <c r="JF426" s="32"/>
      <c r="JG426" s="32"/>
      <c r="JH426" s="32"/>
      <c r="JI426" s="32"/>
      <c r="JJ426" s="32"/>
      <c r="JK426" s="32"/>
      <c r="JL426" s="32"/>
      <c r="JM426" s="32"/>
      <c r="JN426" s="32"/>
      <c r="JO426" s="32"/>
      <c r="JP426" s="32"/>
      <c r="JQ426" s="32"/>
      <c r="JR426" s="32"/>
      <c r="JS426" s="34"/>
      <c r="JT426" s="2"/>
    </row>
    <row r="427" spans="1:280" x14ac:dyDescent="0.25">
      <c r="A427" s="13"/>
      <c r="B427" s="13"/>
      <c r="C427" s="18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21"/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26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L427" s="15"/>
      <c r="BM427" s="15"/>
      <c r="BN427" s="15"/>
      <c r="BO427" s="15"/>
      <c r="BP427" s="15"/>
      <c r="BQ427" s="15"/>
      <c r="BR427" s="15"/>
      <c r="BS427" s="15"/>
      <c r="BT427" s="15"/>
      <c r="BU427" s="15"/>
      <c r="BV427" s="15"/>
      <c r="BW427" s="15"/>
      <c r="BX427" s="15"/>
      <c r="BY427" s="15"/>
      <c r="BZ427" s="15"/>
      <c r="CA427" s="15"/>
      <c r="CB427" s="15"/>
      <c r="CC427" s="15"/>
      <c r="CD427" s="15"/>
      <c r="CE427" s="15"/>
      <c r="CF427" s="15"/>
      <c r="CG427" s="15"/>
      <c r="CH427" s="15"/>
      <c r="CI427" s="15"/>
      <c r="CJ427" s="15"/>
      <c r="CK427" s="15"/>
      <c r="CL427" s="15"/>
      <c r="CM427" s="15"/>
      <c r="CN427" s="15"/>
      <c r="CO427" s="15"/>
      <c r="CP427" s="15"/>
      <c r="CQ427" s="15"/>
      <c r="CR427" s="15"/>
      <c r="CS427" s="15"/>
      <c r="CT427" s="15"/>
      <c r="CU427" s="15"/>
      <c r="CV427" s="15"/>
      <c r="CW427" s="15"/>
      <c r="CX427" s="15"/>
      <c r="CY427" s="15"/>
      <c r="CZ427" s="15"/>
      <c r="DA427" s="15"/>
      <c r="DB427" s="15"/>
      <c r="DC427" s="15"/>
      <c r="DD427" s="15"/>
      <c r="DE427" s="15"/>
      <c r="DF427" s="15"/>
      <c r="DG427" s="15"/>
      <c r="DH427" s="15"/>
      <c r="DI427" s="18"/>
      <c r="DJ427" s="14"/>
      <c r="DK427" s="14"/>
      <c r="DL427" s="14"/>
      <c r="DM427" s="14"/>
      <c r="DN427" s="14"/>
      <c r="DO427" s="14"/>
      <c r="DP427" s="14"/>
      <c r="DQ427" s="14"/>
      <c r="DR427" s="14"/>
      <c r="DS427" s="14"/>
      <c r="DT427" s="14"/>
      <c r="DU427" s="14"/>
      <c r="DV427" s="14"/>
      <c r="DW427" s="14"/>
      <c r="DX427" s="14"/>
      <c r="DY427" s="14"/>
      <c r="DZ427" s="14"/>
      <c r="EA427" s="14"/>
      <c r="EB427" s="14"/>
      <c r="EC427" s="14"/>
      <c r="ED427" s="14"/>
      <c r="EE427" s="14"/>
      <c r="EF427" s="14"/>
      <c r="EG427" s="14"/>
      <c r="EH427" s="14"/>
      <c r="EI427" s="14"/>
      <c r="EJ427" s="14"/>
      <c r="EK427" s="14"/>
      <c r="EL427" s="14"/>
      <c r="EM427" s="14"/>
      <c r="EN427" s="14"/>
      <c r="EO427" s="14"/>
      <c r="EP427" s="14"/>
      <c r="EQ427" s="14"/>
      <c r="ER427" s="14"/>
      <c r="ES427" s="14"/>
      <c r="ET427" s="14"/>
      <c r="EU427" s="14"/>
      <c r="EV427" s="14"/>
      <c r="EW427" s="14"/>
      <c r="EX427" s="14"/>
      <c r="EY427" s="14"/>
      <c r="EZ427" s="14"/>
      <c r="FA427" s="14"/>
      <c r="FB427" s="14"/>
      <c r="FC427" s="14"/>
      <c r="FD427" s="14"/>
      <c r="FE427" s="14"/>
      <c r="FF427" s="14"/>
      <c r="FG427" s="14"/>
      <c r="FH427" s="14"/>
      <c r="FI427" s="14"/>
      <c r="FJ427" s="14"/>
      <c r="FK427" s="14"/>
      <c r="FL427" s="14"/>
      <c r="FM427" s="14"/>
      <c r="FN427" s="14"/>
      <c r="FO427" s="14"/>
      <c r="FP427" s="14"/>
      <c r="FQ427" s="14"/>
      <c r="FR427" s="14"/>
      <c r="FS427" s="14"/>
      <c r="FT427" s="14"/>
      <c r="FU427" s="14"/>
      <c r="FV427" s="14"/>
      <c r="FW427" s="14"/>
      <c r="FX427" s="14"/>
      <c r="FY427" s="14"/>
      <c r="FZ427" s="14"/>
      <c r="GA427" s="14"/>
      <c r="GB427" s="14"/>
      <c r="GC427" s="14"/>
      <c r="GD427" s="14"/>
      <c r="GE427" s="14"/>
      <c r="GF427" s="14"/>
      <c r="GG427" s="14"/>
      <c r="GH427" s="14"/>
      <c r="GI427" s="14"/>
      <c r="GJ427" s="14"/>
      <c r="GK427" s="14"/>
      <c r="GL427" s="14"/>
      <c r="GM427" s="14"/>
      <c r="GN427" s="18"/>
      <c r="GO427" s="32"/>
      <c r="GP427" s="32"/>
      <c r="GQ427" s="32"/>
      <c r="GR427" s="32"/>
      <c r="GS427" s="32"/>
      <c r="GT427" s="32"/>
      <c r="GU427" s="32"/>
      <c r="GV427" s="32"/>
      <c r="GW427" s="32"/>
      <c r="GX427" s="32"/>
      <c r="GY427" s="32"/>
      <c r="GZ427" s="32"/>
      <c r="HA427" s="32"/>
      <c r="HB427" s="32"/>
      <c r="HC427" s="32"/>
      <c r="HD427" s="32"/>
      <c r="HE427" s="32"/>
      <c r="HF427" s="32"/>
      <c r="HG427" s="32"/>
      <c r="HH427" s="32"/>
      <c r="HI427" s="32"/>
      <c r="HJ427" s="32"/>
      <c r="HK427" s="32"/>
      <c r="HL427" s="32"/>
      <c r="HM427" s="32"/>
      <c r="HN427" s="32"/>
      <c r="HO427" s="32"/>
      <c r="HP427" s="32"/>
      <c r="HQ427" s="32"/>
      <c r="HR427" s="32"/>
      <c r="HS427" s="32"/>
      <c r="HT427" s="32"/>
      <c r="HU427" s="32"/>
      <c r="HV427" s="32"/>
      <c r="HW427" s="32"/>
      <c r="HX427" s="32"/>
      <c r="HY427" s="32"/>
      <c r="HZ427" s="32"/>
      <c r="IA427" s="32"/>
      <c r="IB427" s="32"/>
      <c r="IC427" s="32"/>
      <c r="ID427" s="32"/>
      <c r="IE427" s="32"/>
      <c r="IF427" s="32"/>
      <c r="IG427" s="32"/>
      <c r="IH427" s="32"/>
      <c r="II427" s="32"/>
      <c r="IJ427" s="32"/>
      <c r="IK427" s="32"/>
      <c r="IL427" s="32"/>
      <c r="IM427" s="32"/>
      <c r="IN427" s="32"/>
      <c r="IO427" s="32"/>
      <c r="IP427" s="32"/>
      <c r="IQ427" s="32"/>
      <c r="IR427" s="32"/>
      <c r="IS427" s="32"/>
      <c r="IT427" s="32"/>
      <c r="IU427" s="32"/>
      <c r="IV427" s="32"/>
      <c r="IW427" s="32"/>
      <c r="IX427" s="32"/>
      <c r="IY427" s="32"/>
      <c r="IZ427" s="32"/>
      <c r="JA427" s="32"/>
      <c r="JB427" s="32"/>
      <c r="JC427" s="32"/>
      <c r="JD427" s="32"/>
      <c r="JE427" s="32"/>
      <c r="JF427" s="32"/>
      <c r="JG427" s="32"/>
      <c r="JH427" s="32"/>
      <c r="JI427" s="32"/>
      <c r="JJ427" s="32"/>
      <c r="JK427" s="32"/>
      <c r="JL427" s="32"/>
      <c r="JM427" s="32"/>
      <c r="JN427" s="32"/>
      <c r="JO427" s="32"/>
      <c r="JP427" s="32"/>
      <c r="JQ427" s="32"/>
      <c r="JR427" s="32"/>
      <c r="JS427" s="34"/>
      <c r="JT427" s="2"/>
    </row>
    <row r="428" spans="1:280" x14ac:dyDescent="0.25">
      <c r="A428" s="13"/>
      <c r="B428" s="13"/>
      <c r="C428" s="18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21"/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26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  <c r="BE428" s="15"/>
      <c r="BF428" s="15"/>
      <c r="BG428" s="15"/>
      <c r="BH428" s="15"/>
      <c r="BI428" s="15"/>
      <c r="BJ428" s="15"/>
      <c r="BK428" s="15"/>
      <c r="BL428" s="15"/>
      <c r="BM428" s="15"/>
      <c r="BN428" s="15"/>
      <c r="BO428" s="15"/>
      <c r="BP428" s="15"/>
      <c r="BQ428" s="15"/>
      <c r="BR428" s="15"/>
      <c r="BS428" s="15"/>
      <c r="BT428" s="15"/>
      <c r="BU428" s="15"/>
      <c r="BV428" s="15"/>
      <c r="BW428" s="15"/>
      <c r="BX428" s="15"/>
      <c r="BY428" s="15"/>
      <c r="BZ428" s="15"/>
      <c r="CA428" s="15"/>
      <c r="CB428" s="15"/>
      <c r="CC428" s="15"/>
      <c r="CD428" s="15"/>
      <c r="CE428" s="15"/>
      <c r="CF428" s="15"/>
      <c r="CG428" s="15"/>
      <c r="CH428" s="15"/>
      <c r="CI428" s="15"/>
      <c r="CJ428" s="15"/>
      <c r="CK428" s="15"/>
      <c r="CL428" s="15"/>
      <c r="CM428" s="15"/>
      <c r="CN428" s="15"/>
      <c r="CO428" s="15"/>
      <c r="CP428" s="15"/>
      <c r="CQ428" s="15"/>
      <c r="CR428" s="15"/>
      <c r="CS428" s="15"/>
      <c r="CT428" s="15"/>
      <c r="CU428" s="15"/>
      <c r="CV428" s="15"/>
      <c r="CW428" s="15"/>
      <c r="CX428" s="15"/>
      <c r="CY428" s="15"/>
      <c r="CZ428" s="15"/>
      <c r="DA428" s="15"/>
      <c r="DB428" s="15"/>
      <c r="DC428" s="15"/>
      <c r="DD428" s="15"/>
      <c r="DE428" s="15"/>
      <c r="DF428" s="15"/>
      <c r="DG428" s="15"/>
      <c r="DH428" s="15"/>
      <c r="DI428" s="18"/>
      <c r="DJ428" s="14"/>
      <c r="DK428" s="14"/>
      <c r="DL428" s="14"/>
      <c r="DM428" s="14"/>
      <c r="DN428" s="14"/>
      <c r="DO428" s="14"/>
      <c r="DP428" s="14"/>
      <c r="DQ428" s="14"/>
      <c r="DR428" s="14"/>
      <c r="DS428" s="14"/>
      <c r="DT428" s="14"/>
      <c r="DU428" s="14"/>
      <c r="DV428" s="14"/>
      <c r="DW428" s="14"/>
      <c r="DX428" s="14"/>
      <c r="DY428" s="14"/>
      <c r="DZ428" s="14"/>
      <c r="EA428" s="14"/>
      <c r="EB428" s="14"/>
      <c r="EC428" s="14"/>
      <c r="ED428" s="14"/>
      <c r="EE428" s="14"/>
      <c r="EF428" s="14"/>
      <c r="EG428" s="14"/>
      <c r="EH428" s="14"/>
      <c r="EI428" s="14"/>
      <c r="EJ428" s="14"/>
      <c r="EK428" s="14"/>
      <c r="EL428" s="14"/>
      <c r="EM428" s="14"/>
      <c r="EN428" s="14"/>
      <c r="EO428" s="14"/>
      <c r="EP428" s="14"/>
      <c r="EQ428" s="14"/>
      <c r="ER428" s="14"/>
      <c r="ES428" s="14"/>
      <c r="ET428" s="14"/>
      <c r="EU428" s="14"/>
      <c r="EV428" s="14"/>
      <c r="EW428" s="14"/>
      <c r="EX428" s="14"/>
      <c r="EY428" s="14"/>
      <c r="EZ428" s="14"/>
      <c r="FA428" s="14"/>
      <c r="FB428" s="14"/>
      <c r="FC428" s="14"/>
      <c r="FD428" s="14"/>
      <c r="FE428" s="14"/>
      <c r="FF428" s="14"/>
      <c r="FG428" s="14"/>
      <c r="FH428" s="14"/>
      <c r="FI428" s="14"/>
      <c r="FJ428" s="14"/>
      <c r="FK428" s="14"/>
      <c r="FL428" s="14"/>
      <c r="FM428" s="14"/>
      <c r="FN428" s="14"/>
      <c r="FO428" s="14"/>
      <c r="FP428" s="14"/>
      <c r="FQ428" s="14"/>
      <c r="FR428" s="14"/>
      <c r="FS428" s="14"/>
      <c r="FT428" s="14"/>
      <c r="FU428" s="14"/>
      <c r="FV428" s="14"/>
      <c r="FW428" s="14"/>
      <c r="FX428" s="14"/>
      <c r="FY428" s="14"/>
      <c r="FZ428" s="14"/>
      <c r="GA428" s="14"/>
      <c r="GB428" s="14"/>
      <c r="GC428" s="14"/>
      <c r="GD428" s="14"/>
      <c r="GE428" s="14"/>
      <c r="GF428" s="14"/>
      <c r="GG428" s="14"/>
      <c r="GH428" s="14"/>
      <c r="GI428" s="14"/>
      <c r="GJ428" s="14"/>
      <c r="GK428" s="14"/>
      <c r="GL428" s="14"/>
      <c r="GM428" s="14"/>
      <c r="GN428" s="18"/>
      <c r="GO428" s="32"/>
      <c r="GP428" s="32"/>
      <c r="GQ428" s="32"/>
      <c r="GR428" s="32"/>
      <c r="GS428" s="32"/>
      <c r="GT428" s="32"/>
      <c r="GU428" s="32"/>
      <c r="GV428" s="32"/>
      <c r="GW428" s="32"/>
      <c r="GX428" s="32"/>
      <c r="GY428" s="32"/>
      <c r="GZ428" s="32"/>
      <c r="HA428" s="32"/>
      <c r="HB428" s="32"/>
      <c r="HC428" s="32"/>
      <c r="HD428" s="32"/>
      <c r="HE428" s="32"/>
      <c r="HF428" s="32"/>
      <c r="HG428" s="32"/>
      <c r="HH428" s="32"/>
      <c r="HI428" s="32"/>
      <c r="HJ428" s="32"/>
      <c r="HK428" s="32"/>
      <c r="HL428" s="32"/>
      <c r="HM428" s="32"/>
      <c r="HN428" s="32"/>
      <c r="HO428" s="32"/>
      <c r="HP428" s="32"/>
      <c r="HQ428" s="32"/>
      <c r="HR428" s="32"/>
      <c r="HS428" s="32"/>
      <c r="HT428" s="32"/>
      <c r="HU428" s="32"/>
      <c r="HV428" s="32"/>
      <c r="HW428" s="32"/>
      <c r="HX428" s="32"/>
      <c r="HY428" s="32"/>
      <c r="HZ428" s="32"/>
      <c r="IA428" s="32"/>
      <c r="IB428" s="32"/>
      <c r="IC428" s="32"/>
      <c r="ID428" s="32"/>
      <c r="IE428" s="32"/>
      <c r="IF428" s="32"/>
      <c r="IG428" s="32"/>
      <c r="IH428" s="32"/>
      <c r="II428" s="32"/>
      <c r="IJ428" s="32"/>
      <c r="IK428" s="32"/>
      <c r="IL428" s="32"/>
      <c r="IM428" s="32"/>
      <c r="IN428" s="32"/>
      <c r="IO428" s="32"/>
      <c r="IP428" s="32"/>
      <c r="IQ428" s="32"/>
      <c r="IR428" s="32"/>
      <c r="IS428" s="32"/>
      <c r="IT428" s="32"/>
      <c r="IU428" s="32"/>
      <c r="IV428" s="32"/>
      <c r="IW428" s="32"/>
      <c r="IX428" s="32"/>
      <c r="IY428" s="32"/>
      <c r="IZ428" s="32"/>
      <c r="JA428" s="32"/>
      <c r="JB428" s="32"/>
      <c r="JC428" s="32"/>
      <c r="JD428" s="32"/>
      <c r="JE428" s="32"/>
      <c r="JF428" s="32"/>
      <c r="JG428" s="32"/>
      <c r="JH428" s="32"/>
      <c r="JI428" s="32"/>
      <c r="JJ428" s="32"/>
      <c r="JK428" s="32"/>
      <c r="JL428" s="32"/>
      <c r="JM428" s="32"/>
      <c r="JN428" s="32"/>
      <c r="JO428" s="32"/>
      <c r="JP428" s="32"/>
      <c r="JQ428" s="32"/>
      <c r="JR428" s="32"/>
      <c r="JS428" s="34"/>
      <c r="JT428" s="2"/>
    </row>
    <row r="429" spans="1:280" x14ac:dyDescent="0.25">
      <c r="A429" s="13"/>
      <c r="B429" s="13"/>
      <c r="C429" s="18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21"/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26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  <c r="BE429" s="15"/>
      <c r="BF429" s="15"/>
      <c r="BG429" s="15"/>
      <c r="BH429" s="15"/>
      <c r="BI429" s="15"/>
      <c r="BJ429" s="15"/>
      <c r="BK429" s="15"/>
      <c r="BL429" s="15"/>
      <c r="BM429" s="15"/>
      <c r="BN429" s="15"/>
      <c r="BO429" s="15"/>
      <c r="BP429" s="15"/>
      <c r="BQ429" s="15"/>
      <c r="BR429" s="15"/>
      <c r="BS429" s="15"/>
      <c r="BT429" s="15"/>
      <c r="BU429" s="15"/>
      <c r="BV429" s="15"/>
      <c r="BW429" s="15"/>
      <c r="BX429" s="15"/>
      <c r="BY429" s="15"/>
      <c r="BZ429" s="15"/>
      <c r="CA429" s="15"/>
      <c r="CB429" s="15"/>
      <c r="CC429" s="15"/>
      <c r="CD429" s="15"/>
      <c r="CE429" s="15"/>
      <c r="CF429" s="15"/>
      <c r="CG429" s="15"/>
      <c r="CH429" s="15"/>
      <c r="CI429" s="15"/>
      <c r="CJ429" s="15"/>
      <c r="CK429" s="15"/>
      <c r="CL429" s="15"/>
      <c r="CM429" s="15"/>
      <c r="CN429" s="15"/>
      <c r="CO429" s="15"/>
      <c r="CP429" s="15"/>
      <c r="CQ429" s="15"/>
      <c r="CR429" s="15"/>
      <c r="CS429" s="15"/>
      <c r="CT429" s="15"/>
      <c r="CU429" s="15"/>
      <c r="CV429" s="15"/>
      <c r="CW429" s="15"/>
      <c r="CX429" s="15"/>
      <c r="CY429" s="15"/>
      <c r="CZ429" s="15"/>
      <c r="DA429" s="15"/>
      <c r="DB429" s="15"/>
      <c r="DC429" s="15"/>
      <c r="DD429" s="15"/>
      <c r="DE429" s="15"/>
      <c r="DF429" s="15"/>
      <c r="DG429" s="15"/>
      <c r="DH429" s="15"/>
      <c r="DI429" s="18"/>
      <c r="DJ429" s="14"/>
      <c r="DK429" s="14"/>
      <c r="DL429" s="14"/>
      <c r="DM429" s="14"/>
      <c r="DN429" s="14"/>
      <c r="DO429" s="14"/>
      <c r="DP429" s="14"/>
      <c r="DQ429" s="14"/>
      <c r="DR429" s="14"/>
      <c r="DS429" s="14"/>
      <c r="DT429" s="14"/>
      <c r="DU429" s="14"/>
      <c r="DV429" s="14"/>
      <c r="DW429" s="14"/>
      <c r="DX429" s="14"/>
      <c r="DY429" s="14"/>
      <c r="DZ429" s="14"/>
      <c r="EA429" s="14"/>
      <c r="EB429" s="14"/>
      <c r="EC429" s="14"/>
      <c r="ED429" s="14"/>
      <c r="EE429" s="14"/>
      <c r="EF429" s="14"/>
      <c r="EG429" s="14"/>
      <c r="EH429" s="14"/>
      <c r="EI429" s="14"/>
      <c r="EJ429" s="14"/>
      <c r="EK429" s="14"/>
      <c r="EL429" s="14"/>
      <c r="EM429" s="14"/>
      <c r="EN429" s="14"/>
      <c r="EO429" s="14"/>
      <c r="EP429" s="14"/>
      <c r="EQ429" s="14"/>
      <c r="ER429" s="14"/>
      <c r="ES429" s="14"/>
      <c r="ET429" s="14"/>
      <c r="EU429" s="14"/>
      <c r="EV429" s="14"/>
      <c r="EW429" s="14"/>
      <c r="EX429" s="14"/>
      <c r="EY429" s="14"/>
      <c r="EZ429" s="14"/>
      <c r="FA429" s="14"/>
      <c r="FB429" s="14"/>
      <c r="FC429" s="14"/>
      <c r="FD429" s="14"/>
      <c r="FE429" s="14"/>
      <c r="FF429" s="14"/>
      <c r="FG429" s="14"/>
      <c r="FH429" s="14"/>
      <c r="FI429" s="14"/>
      <c r="FJ429" s="14"/>
      <c r="FK429" s="14"/>
      <c r="FL429" s="14"/>
      <c r="FM429" s="14"/>
      <c r="FN429" s="14"/>
      <c r="FO429" s="14"/>
      <c r="FP429" s="14"/>
      <c r="FQ429" s="14"/>
      <c r="FR429" s="14"/>
      <c r="FS429" s="14"/>
      <c r="FT429" s="14"/>
      <c r="FU429" s="14"/>
      <c r="FV429" s="14"/>
      <c r="FW429" s="14"/>
      <c r="FX429" s="14"/>
      <c r="FY429" s="14"/>
      <c r="FZ429" s="14"/>
      <c r="GA429" s="14"/>
      <c r="GB429" s="14"/>
      <c r="GC429" s="14"/>
      <c r="GD429" s="14"/>
      <c r="GE429" s="14"/>
      <c r="GF429" s="14"/>
      <c r="GG429" s="14"/>
      <c r="GH429" s="14"/>
      <c r="GI429" s="14"/>
      <c r="GJ429" s="14"/>
      <c r="GK429" s="14"/>
      <c r="GL429" s="14"/>
      <c r="GM429" s="14"/>
      <c r="GN429" s="18"/>
      <c r="GO429" s="32"/>
      <c r="GP429" s="32"/>
      <c r="GQ429" s="32"/>
      <c r="GR429" s="32"/>
      <c r="GS429" s="32"/>
      <c r="GT429" s="32"/>
      <c r="GU429" s="32"/>
      <c r="GV429" s="32"/>
      <c r="GW429" s="32"/>
      <c r="GX429" s="32"/>
      <c r="GY429" s="32"/>
      <c r="GZ429" s="32"/>
      <c r="HA429" s="32"/>
      <c r="HB429" s="32"/>
      <c r="HC429" s="32"/>
      <c r="HD429" s="32"/>
      <c r="HE429" s="32"/>
      <c r="HF429" s="32"/>
      <c r="HG429" s="32"/>
      <c r="HH429" s="32"/>
      <c r="HI429" s="32"/>
      <c r="HJ429" s="32"/>
      <c r="HK429" s="32"/>
      <c r="HL429" s="32"/>
      <c r="HM429" s="32"/>
      <c r="HN429" s="32"/>
      <c r="HO429" s="32"/>
      <c r="HP429" s="32"/>
      <c r="HQ429" s="32"/>
      <c r="HR429" s="32"/>
      <c r="HS429" s="32"/>
      <c r="HT429" s="32"/>
      <c r="HU429" s="32"/>
      <c r="HV429" s="32"/>
      <c r="HW429" s="32"/>
      <c r="HX429" s="32"/>
      <c r="HY429" s="32"/>
      <c r="HZ429" s="32"/>
      <c r="IA429" s="32"/>
      <c r="IB429" s="32"/>
      <c r="IC429" s="32"/>
      <c r="ID429" s="32"/>
      <c r="IE429" s="32"/>
      <c r="IF429" s="32"/>
      <c r="IG429" s="32"/>
      <c r="IH429" s="32"/>
      <c r="II429" s="32"/>
      <c r="IJ429" s="32"/>
      <c r="IK429" s="32"/>
      <c r="IL429" s="32"/>
      <c r="IM429" s="32"/>
      <c r="IN429" s="32"/>
      <c r="IO429" s="32"/>
      <c r="IP429" s="32"/>
      <c r="IQ429" s="32"/>
      <c r="IR429" s="32"/>
      <c r="IS429" s="32"/>
      <c r="IT429" s="32"/>
      <c r="IU429" s="32"/>
      <c r="IV429" s="32"/>
      <c r="IW429" s="32"/>
      <c r="IX429" s="32"/>
      <c r="IY429" s="32"/>
      <c r="IZ429" s="32"/>
      <c r="JA429" s="32"/>
      <c r="JB429" s="32"/>
      <c r="JC429" s="32"/>
      <c r="JD429" s="32"/>
      <c r="JE429" s="32"/>
      <c r="JF429" s="32"/>
      <c r="JG429" s="32"/>
      <c r="JH429" s="32"/>
      <c r="JI429" s="32"/>
      <c r="JJ429" s="32"/>
      <c r="JK429" s="32"/>
      <c r="JL429" s="32"/>
      <c r="JM429" s="32"/>
      <c r="JN429" s="32"/>
      <c r="JO429" s="32"/>
      <c r="JP429" s="32"/>
      <c r="JQ429" s="32"/>
      <c r="JR429" s="32"/>
      <c r="JS429" s="34"/>
      <c r="JT429" s="2"/>
    </row>
    <row r="430" spans="1:280" x14ac:dyDescent="0.25">
      <c r="A430" s="13"/>
      <c r="B430" s="13"/>
      <c r="C430" s="18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21"/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26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  <c r="BE430" s="15"/>
      <c r="BF430" s="15"/>
      <c r="BG430" s="15"/>
      <c r="BH430" s="15"/>
      <c r="BI430" s="15"/>
      <c r="BJ430" s="15"/>
      <c r="BK430" s="15"/>
      <c r="BL430" s="15"/>
      <c r="BM430" s="15"/>
      <c r="BN430" s="15"/>
      <c r="BO430" s="15"/>
      <c r="BP430" s="15"/>
      <c r="BQ430" s="15"/>
      <c r="BR430" s="15"/>
      <c r="BS430" s="15"/>
      <c r="BT430" s="15"/>
      <c r="BU430" s="15"/>
      <c r="BV430" s="15"/>
      <c r="BW430" s="15"/>
      <c r="BX430" s="15"/>
      <c r="BY430" s="15"/>
      <c r="BZ430" s="15"/>
      <c r="CA430" s="15"/>
      <c r="CB430" s="15"/>
      <c r="CC430" s="15"/>
      <c r="CD430" s="15"/>
      <c r="CE430" s="15"/>
      <c r="CF430" s="15"/>
      <c r="CG430" s="15"/>
      <c r="CH430" s="15"/>
      <c r="CI430" s="15"/>
      <c r="CJ430" s="15"/>
      <c r="CK430" s="15"/>
      <c r="CL430" s="15"/>
      <c r="CM430" s="15"/>
      <c r="CN430" s="15"/>
      <c r="CO430" s="15"/>
      <c r="CP430" s="15"/>
      <c r="CQ430" s="15"/>
      <c r="CR430" s="15"/>
      <c r="CS430" s="15"/>
      <c r="CT430" s="15"/>
      <c r="CU430" s="15"/>
      <c r="CV430" s="15"/>
      <c r="CW430" s="15"/>
      <c r="CX430" s="15"/>
      <c r="CY430" s="15"/>
      <c r="CZ430" s="15"/>
      <c r="DA430" s="15"/>
      <c r="DB430" s="15"/>
      <c r="DC430" s="15"/>
      <c r="DD430" s="15"/>
      <c r="DE430" s="15"/>
      <c r="DF430" s="15"/>
      <c r="DG430" s="15"/>
      <c r="DH430" s="15"/>
      <c r="DI430" s="18"/>
      <c r="DJ430" s="14"/>
      <c r="DK430" s="14"/>
      <c r="DL430" s="14"/>
      <c r="DM430" s="14"/>
      <c r="DN430" s="14"/>
      <c r="DO430" s="14"/>
      <c r="DP430" s="14"/>
      <c r="DQ430" s="14"/>
      <c r="DR430" s="14"/>
      <c r="DS430" s="14"/>
      <c r="DT430" s="14"/>
      <c r="DU430" s="14"/>
      <c r="DV430" s="14"/>
      <c r="DW430" s="14"/>
      <c r="DX430" s="14"/>
      <c r="DY430" s="14"/>
      <c r="DZ430" s="14"/>
      <c r="EA430" s="14"/>
      <c r="EB430" s="14"/>
      <c r="EC430" s="14"/>
      <c r="ED430" s="14"/>
      <c r="EE430" s="14"/>
      <c r="EF430" s="14"/>
      <c r="EG430" s="14"/>
      <c r="EH430" s="14"/>
      <c r="EI430" s="14"/>
      <c r="EJ430" s="14"/>
      <c r="EK430" s="14"/>
      <c r="EL430" s="14"/>
      <c r="EM430" s="14"/>
      <c r="EN430" s="14"/>
      <c r="EO430" s="14"/>
      <c r="EP430" s="14"/>
      <c r="EQ430" s="14"/>
      <c r="ER430" s="14"/>
      <c r="ES430" s="14"/>
      <c r="ET430" s="14"/>
      <c r="EU430" s="14"/>
      <c r="EV430" s="14"/>
      <c r="EW430" s="14"/>
      <c r="EX430" s="14"/>
      <c r="EY430" s="14"/>
      <c r="EZ430" s="14"/>
      <c r="FA430" s="14"/>
      <c r="FB430" s="14"/>
      <c r="FC430" s="14"/>
      <c r="FD430" s="14"/>
      <c r="FE430" s="14"/>
      <c r="FF430" s="14"/>
      <c r="FG430" s="14"/>
      <c r="FH430" s="14"/>
      <c r="FI430" s="14"/>
      <c r="FJ430" s="14"/>
      <c r="FK430" s="14"/>
      <c r="FL430" s="14"/>
      <c r="FM430" s="14"/>
      <c r="FN430" s="14"/>
      <c r="FO430" s="14"/>
      <c r="FP430" s="14"/>
      <c r="FQ430" s="14"/>
      <c r="FR430" s="14"/>
      <c r="FS430" s="14"/>
      <c r="FT430" s="14"/>
      <c r="FU430" s="14"/>
      <c r="FV430" s="14"/>
      <c r="FW430" s="14"/>
      <c r="FX430" s="14"/>
      <c r="FY430" s="14"/>
      <c r="FZ430" s="14"/>
      <c r="GA430" s="14"/>
      <c r="GB430" s="14"/>
      <c r="GC430" s="14"/>
      <c r="GD430" s="14"/>
      <c r="GE430" s="14"/>
      <c r="GF430" s="14"/>
      <c r="GG430" s="14"/>
      <c r="GH430" s="14"/>
      <c r="GI430" s="14"/>
      <c r="GJ430" s="14"/>
      <c r="GK430" s="14"/>
      <c r="GL430" s="14"/>
      <c r="GM430" s="14"/>
      <c r="GN430" s="18"/>
      <c r="GO430" s="32"/>
      <c r="GP430" s="32"/>
      <c r="GQ430" s="32"/>
      <c r="GR430" s="32"/>
      <c r="GS430" s="32"/>
      <c r="GT430" s="32"/>
      <c r="GU430" s="32"/>
      <c r="GV430" s="32"/>
      <c r="GW430" s="32"/>
      <c r="GX430" s="32"/>
      <c r="GY430" s="32"/>
      <c r="GZ430" s="32"/>
      <c r="HA430" s="32"/>
      <c r="HB430" s="32"/>
      <c r="HC430" s="32"/>
      <c r="HD430" s="32"/>
      <c r="HE430" s="32"/>
      <c r="HF430" s="32"/>
      <c r="HG430" s="32"/>
      <c r="HH430" s="32"/>
      <c r="HI430" s="32"/>
      <c r="HJ430" s="32"/>
      <c r="HK430" s="32"/>
      <c r="HL430" s="32"/>
      <c r="HM430" s="32"/>
      <c r="HN430" s="32"/>
      <c r="HO430" s="32"/>
      <c r="HP430" s="32"/>
      <c r="HQ430" s="32"/>
      <c r="HR430" s="32"/>
      <c r="HS430" s="32"/>
      <c r="HT430" s="32"/>
      <c r="HU430" s="32"/>
      <c r="HV430" s="32"/>
      <c r="HW430" s="32"/>
      <c r="HX430" s="32"/>
      <c r="HY430" s="32"/>
      <c r="HZ430" s="32"/>
      <c r="IA430" s="32"/>
      <c r="IB430" s="32"/>
      <c r="IC430" s="32"/>
      <c r="ID430" s="32"/>
      <c r="IE430" s="32"/>
      <c r="IF430" s="32"/>
      <c r="IG430" s="32"/>
      <c r="IH430" s="32"/>
      <c r="II430" s="32"/>
      <c r="IJ430" s="32"/>
      <c r="IK430" s="32"/>
      <c r="IL430" s="32"/>
      <c r="IM430" s="32"/>
      <c r="IN430" s="32"/>
      <c r="IO430" s="32"/>
      <c r="IP430" s="32"/>
      <c r="IQ430" s="32"/>
      <c r="IR430" s="32"/>
      <c r="IS430" s="32"/>
      <c r="IT430" s="32"/>
      <c r="IU430" s="32"/>
      <c r="IV430" s="32"/>
      <c r="IW430" s="32"/>
      <c r="IX430" s="32"/>
      <c r="IY430" s="32"/>
      <c r="IZ430" s="32"/>
      <c r="JA430" s="32"/>
      <c r="JB430" s="32"/>
      <c r="JC430" s="32"/>
      <c r="JD430" s="32"/>
      <c r="JE430" s="32"/>
      <c r="JF430" s="32"/>
      <c r="JG430" s="32"/>
      <c r="JH430" s="32"/>
      <c r="JI430" s="32"/>
      <c r="JJ430" s="32"/>
      <c r="JK430" s="32"/>
      <c r="JL430" s="32"/>
      <c r="JM430" s="32"/>
      <c r="JN430" s="32"/>
      <c r="JO430" s="32"/>
      <c r="JP430" s="32"/>
      <c r="JQ430" s="32"/>
      <c r="JR430" s="32"/>
      <c r="JS430" s="34"/>
      <c r="JT430" s="2"/>
    </row>
    <row r="431" spans="1:280" x14ac:dyDescent="0.25">
      <c r="A431" s="13"/>
      <c r="B431" s="13"/>
      <c r="C431" s="18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21"/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26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  <c r="BE431" s="15"/>
      <c r="BF431" s="15"/>
      <c r="BG431" s="15"/>
      <c r="BH431" s="15"/>
      <c r="BI431" s="15"/>
      <c r="BJ431" s="15"/>
      <c r="BK431" s="15"/>
      <c r="BL431" s="15"/>
      <c r="BM431" s="15"/>
      <c r="BN431" s="15"/>
      <c r="BO431" s="15"/>
      <c r="BP431" s="15"/>
      <c r="BQ431" s="15"/>
      <c r="BR431" s="15"/>
      <c r="BS431" s="15"/>
      <c r="BT431" s="15"/>
      <c r="BU431" s="15"/>
      <c r="BV431" s="15"/>
      <c r="BW431" s="15"/>
      <c r="BX431" s="15"/>
      <c r="BY431" s="15"/>
      <c r="BZ431" s="15"/>
      <c r="CA431" s="15"/>
      <c r="CB431" s="15"/>
      <c r="CC431" s="15"/>
      <c r="CD431" s="15"/>
      <c r="CE431" s="15"/>
      <c r="CF431" s="15"/>
      <c r="CG431" s="15"/>
      <c r="CH431" s="15"/>
      <c r="CI431" s="15"/>
      <c r="CJ431" s="15"/>
      <c r="CK431" s="15"/>
      <c r="CL431" s="15"/>
      <c r="CM431" s="15"/>
      <c r="CN431" s="15"/>
      <c r="CO431" s="15"/>
      <c r="CP431" s="15"/>
      <c r="CQ431" s="15"/>
      <c r="CR431" s="15"/>
      <c r="CS431" s="15"/>
      <c r="CT431" s="15"/>
      <c r="CU431" s="15"/>
      <c r="CV431" s="15"/>
      <c r="CW431" s="15"/>
      <c r="CX431" s="15"/>
      <c r="CY431" s="15"/>
      <c r="CZ431" s="15"/>
      <c r="DA431" s="15"/>
      <c r="DB431" s="15"/>
      <c r="DC431" s="15"/>
      <c r="DD431" s="15"/>
      <c r="DE431" s="15"/>
      <c r="DF431" s="15"/>
      <c r="DG431" s="15"/>
      <c r="DH431" s="15"/>
      <c r="DI431" s="18"/>
      <c r="DJ431" s="14"/>
      <c r="DK431" s="14"/>
      <c r="DL431" s="14"/>
      <c r="DM431" s="14"/>
      <c r="DN431" s="14"/>
      <c r="DO431" s="14"/>
      <c r="DP431" s="14"/>
      <c r="DQ431" s="14"/>
      <c r="DR431" s="14"/>
      <c r="DS431" s="14"/>
      <c r="DT431" s="14"/>
      <c r="DU431" s="14"/>
      <c r="DV431" s="14"/>
      <c r="DW431" s="14"/>
      <c r="DX431" s="14"/>
      <c r="DY431" s="14"/>
      <c r="DZ431" s="14"/>
      <c r="EA431" s="14"/>
      <c r="EB431" s="14"/>
      <c r="EC431" s="14"/>
      <c r="ED431" s="14"/>
      <c r="EE431" s="14"/>
      <c r="EF431" s="14"/>
      <c r="EG431" s="14"/>
      <c r="EH431" s="14"/>
      <c r="EI431" s="14"/>
      <c r="EJ431" s="14"/>
      <c r="EK431" s="14"/>
      <c r="EL431" s="14"/>
      <c r="EM431" s="14"/>
      <c r="EN431" s="14"/>
      <c r="EO431" s="14"/>
      <c r="EP431" s="14"/>
      <c r="EQ431" s="14"/>
      <c r="ER431" s="14"/>
      <c r="ES431" s="14"/>
      <c r="ET431" s="14"/>
      <c r="EU431" s="14"/>
      <c r="EV431" s="14"/>
      <c r="EW431" s="14"/>
      <c r="EX431" s="14"/>
      <c r="EY431" s="14"/>
      <c r="EZ431" s="14"/>
      <c r="FA431" s="14"/>
      <c r="FB431" s="14"/>
      <c r="FC431" s="14"/>
      <c r="FD431" s="14"/>
      <c r="FE431" s="14"/>
      <c r="FF431" s="14"/>
      <c r="FG431" s="14"/>
      <c r="FH431" s="14"/>
      <c r="FI431" s="14"/>
      <c r="FJ431" s="14"/>
      <c r="FK431" s="14"/>
      <c r="FL431" s="14"/>
      <c r="FM431" s="14"/>
      <c r="FN431" s="14"/>
      <c r="FO431" s="14"/>
      <c r="FP431" s="14"/>
      <c r="FQ431" s="14"/>
      <c r="FR431" s="14"/>
      <c r="FS431" s="14"/>
      <c r="FT431" s="14"/>
      <c r="FU431" s="14"/>
      <c r="FV431" s="14"/>
      <c r="FW431" s="14"/>
      <c r="FX431" s="14"/>
      <c r="FY431" s="14"/>
      <c r="FZ431" s="14"/>
      <c r="GA431" s="14"/>
      <c r="GB431" s="14"/>
      <c r="GC431" s="14"/>
      <c r="GD431" s="14"/>
      <c r="GE431" s="14"/>
      <c r="GF431" s="14"/>
      <c r="GG431" s="14"/>
      <c r="GH431" s="14"/>
      <c r="GI431" s="14"/>
      <c r="GJ431" s="14"/>
      <c r="GK431" s="14"/>
      <c r="GL431" s="14"/>
      <c r="GM431" s="14"/>
      <c r="GN431" s="18"/>
      <c r="GO431" s="32"/>
      <c r="GP431" s="32"/>
      <c r="GQ431" s="32"/>
      <c r="GR431" s="32"/>
      <c r="GS431" s="32"/>
      <c r="GT431" s="32"/>
      <c r="GU431" s="32"/>
      <c r="GV431" s="32"/>
      <c r="GW431" s="32"/>
      <c r="GX431" s="32"/>
      <c r="GY431" s="32"/>
      <c r="GZ431" s="32"/>
      <c r="HA431" s="32"/>
      <c r="HB431" s="32"/>
      <c r="HC431" s="32"/>
      <c r="HD431" s="32"/>
      <c r="HE431" s="32"/>
      <c r="HF431" s="32"/>
      <c r="HG431" s="32"/>
      <c r="HH431" s="32"/>
      <c r="HI431" s="32"/>
      <c r="HJ431" s="32"/>
      <c r="HK431" s="32"/>
      <c r="HL431" s="32"/>
      <c r="HM431" s="32"/>
      <c r="HN431" s="32"/>
      <c r="HO431" s="32"/>
      <c r="HP431" s="32"/>
      <c r="HQ431" s="32"/>
      <c r="HR431" s="32"/>
      <c r="HS431" s="32"/>
      <c r="HT431" s="32"/>
      <c r="HU431" s="32"/>
      <c r="HV431" s="32"/>
      <c r="HW431" s="32"/>
      <c r="HX431" s="32"/>
      <c r="HY431" s="32"/>
      <c r="HZ431" s="32"/>
      <c r="IA431" s="32"/>
      <c r="IB431" s="32"/>
      <c r="IC431" s="32"/>
      <c r="ID431" s="32"/>
      <c r="IE431" s="32"/>
      <c r="IF431" s="32"/>
      <c r="IG431" s="32"/>
      <c r="IH431" s="32"/>
      <c r="II431" s="32"/>
      <c r="IJ431" s="32"/>
      <c r="IK431" s="32"/>
      <c r="IL431" s="32"/>
      <c r="IM431" s="32"/>
      <c r="IN431" s="32"/>
      <c r="IO431" s="32"/>
      <c r="IP431" s="32"/>
      <c r="IQ431" s="32"/>
      <c r="IR431" s="32"/>
      <c r="IS431" s="32"/>
      <c r="IT431" s="32"/>
      <c r="IU431" s="32"/>
      <c r="IV431" s="32"/>
      <c r="IW431" s="32"/>
      <c r="IX431" s="32"/>
      <c r="IY431" s="32"/>
      <c r="IZ431" s="32"/>
      <c r="JA431" s="32"/>
      <c r="JB431" s="32"/>
      <c r="JC431" s="32"/>
      <c r="JD431" s="32"/>
      <c r="JE431" s="32"/>
      <c r="JF431" s="32"/>
      <c r="JG431" s="32"/>
      <c r="JH431" s="32"/>
      <c r="JI431" s="32"/>
      <c r="JJ431" s="32"/>
      <c r="JK431" s="32"/>
      <c r="JL431" s="32"/>
      <c r="JM431" s="32"/>
      <c r="JN431" s="32"/>
      <c r="JO431" s="32"/>
      <c r="JP431" s="32"/>
      <c r="JQ431" s="32"/>
      <c r="JR431" s="32"/>
      <c r="JS431" s="34"/>
      <c r="JT431" s="2"/>
    </row>
    <row r="432" spans="1:280" x14ac:dyDescent="0.25">
      <c r="A432" s="13"/>
      <c r="B432" s="13"/>
      <c r="C432" s="18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21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26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  <c r="BE432" s="15"/>
      <c r="BF432" s="15"/>
      <c r="BG432" s="15"/>
      <c r="BH432" s="15"/>
      <c r="BI432" s="15"/>
      <c r="BJ432" s="15"/>
      <c r="BK432" s="15"/>
      <c r="BL432" s="15"/>
      <c r="BM432" s="15"/>
      <c r="BN432" s="15"/>
      <c r="BO432" s="15"/>
      <c r="BP432" s="15"/>
      <c r="BQ432" s="15"/>
      <c r="BR432" s="15"/>
      <c r="BS432" s="15"/>
      <c r="BT432" s="15"/>
      <c r="BU432" s="15"/>
      <c r="BV432" s="15"/>
      <c r="BW432" s="15"/>
      <c r="BX432" s="15"/>
      <c r="BY432" s="15"/>
      <c r="BZ432" s="15"/>
      <c r="CA432" s="15"/>
      <c r="CB432" s="15"/>
      <c r="CC432" s="15"/>
      <c r="CD432" s="15"/>
      <c r="CE432" s="15"/>
      <c r="CF432" s="15"/>
      <c r="CG432" s="15"/>
      <c r="CH432" s="15"/>
      <c r="CI432" s="15"/>
      <c r="CJ432" s="15"/>
      <c r="CK432" s="15"/>
      <c r="CL432" s="15"/>
      <c r="CM432" s="15"/>
      <c r="CN432" s="15"/>
      <c r="CO432" s="15"/>
      <c r="CP432" s="15"/>
      <c r="CQ432" s="15"/>
      <c r="CR432" s="15"/>
      <c r="CS432" s="15"/>
      <c r="CT432" s="15"/>
      <c r="CU432" s="15"/>
      <c r="CV432" s="15"/>
      <c r="CW432" s="15"/>
      <c r="CX432" s="15"/>
      <c r="CY432" s="15"/>
      <c r="CZ432" s="15"/>
      <c r="DA432" s="15"/>
      <c r="DB432" s="15"/>
      <c r="DC432" s="15"/>
      <c r="DD432" s="15"/>
      <c r="DE432" s="15"/>
      <c r="DF432" s="15"/>
      <c r="DG432" s="15"/>
      <c r="DH432" s="15"/>
      <c r="DI432" s="18"/>
      <c r="DJ432" s="14"/>
      <c r="DK432" s="14"/>
      <c r="DL432" s="14"/>
      <c r="DM432" s="14"/>
      <c r="DN432" s="14"/>
      <c r="DO432" s="14"/>
      <c r="DP432" s="14"/>
      <c r="DQ432" s="14"/>
      <c r="DR432" s="14"/>
      <c r="DS432" s="14"/>
      <c r="DT432" s="14"/>
      <c r="DU432" s="14"/>
      <c r="DV432" s="14"/>
      <c r="DW432" s="14"/>
      <c r="DX432" s="14"/>
      <c r="DY432" s="14"/>
      <c r="DZ432" s="14"/>
      <c r="EA432" s="14"/>
      <c r="EB432" s="14"/>
      <c r="EC432" s="14"/>
      <c r="ED432" s="14"/>
      <c r="EE432" s="14"/>
      <c r="EF432" s="14"/>
      <c r="EG432" s="14"/>
      <c r="EH432" s="14"/>
      <c r="EI432" s="14"/>
      <c r="EJ432" s="14"/>
      <c r="EK432" s="14"/>
      <c r="EL432" s="14"/>
      <c r="EM432" s="14"/>
      <c r="EN432" s="14"/>
      <c r="EO432" s="14"/>
      <c r="EP432" s="14"/>
      <c r="EQ432" s="14"/>
      <c r="ER432" s="14"/>
      <c r="ES432" s="14"/>
      <c r="ET432" s="14"/>
      <c r="EU432" s="14"/>
      <c r="EV432" s="14"/>
      <c r="EW432" s="14"/>
      <c r="EX432" s="14"/>
      <c r="EY432" s="14"/>
      <c r="EZ432" s="14"/>
      <c r="FA432" s="14"/>
      <c r="FB432" s="14"/>
      <c r="FC432" s="14"/>
      <c r="FD432" s="14"/>
      <c r="FE432" s="14"/>
      <c r="FF432" s="14"/>
      <c r="FG432" s="14"/>
      <c r="FH432" s="14"/>
      <c r="FI432" s="14"/>
      <c r="FJ432" s="14"/>
      <c r="FK432" s="14"/>
      <c r="FL432" s="14"/>
      <c r="FM432" s="14"/>
      <c r="FN432" s="14"/>
      <c r="FO432" s="14"/>
      <c r="FP432" s="14"/>
      <c r="FQ432" s="14"/>
      <c r="FR432" s="14"/>
      <c r="FS432" s="14"/>
      <c r="FT432" s="14"/>
      <c r="FU432" s="14"/>
      <c r="FV432" s="14"/>
      <c r="FW432" s="14"/>
      <c r="FX432" s="14"/>
      <c r="FY432" s="14"/>
      <c r="FZ432" s="14"/>
      <c r="GA432" s="14"/>
      <c r="GB432" s="14"/>
      <c r="GC432" s="14"/>
      <c r="GD432" s="14"/>
      <c r="GE432" s="14"/>
      <c r="GF432" s="14"/>
      <c r="GG432" s="14"/>
      <c r="GH432" s="14"/>
      <c r="GI432" s="14"/>
      <c r="GJ432" s="14"/>
      <c r="GK432" s="14"/>
      <c r="GL432" s="14"/>
      <c r="GM432" s="14"/>
      <c r="GN432" s="18"/>
      <c r="GO432" s="32"/>
      <c r="GP432" s="32"/>
      <c r="GQ432" s="32"/>
      <c r="GR432" s="32"/>
      <c r="GS432" s="32"/>
      <c r="GT432" s="32"/>
      <c r="GU432" s="32"/>
      <c r="GV432" s="32"/>
      <c r="GW432" s="32"/>
      <c r="GX432" s="32"/>
      <c r="GY432" s="32"/>
      <c r="GZ432" s="32"/>
      <c r="HA432" s="32"/>
      <c r="HB432" s="32"/>
      <c r="HC432" s="32"/>
      <c r="HD432" s="32"/>
      <c r="HE432" s="32"/>
      <c r="HF432" s="32"/>
      <c r="HG432" s="32"/>
      <c r="HH432" s="32"/>
      <c r="HI432" s="32"/>
      <c r="HJ432" s="32"/>
      <c r="HK432" s="32"/>
      <c r="HL432" s="32"/>
      <c r="HM432" s="32"/>
      <c r="HN432" s="32"/>
      <c r="HO432" s="32"/>
      <c r="HP432" s="32"/>
      <c r="HQ432" s="32"/>
      <c r="HR432" s="32"/>
      <c r="HS432" s="32"/>
      <c r="HT432" s="32"/>
      <c r="HU432" s="32"/>
      <c r="HV432" s="32"/>
      <c r="HW432" s="32"/>
      <c r="HX432" s="32"/>
      <c r="HY432" s="32"/>
      <c r="HZ432" s="32"/>
      <c r="IA432" s="32"/>
      <c r="IB432" s="32"/>
      <c r="IC432" s="32"/>
      <c r="ID432" s="32"/>
      <c r="IE432" s="32"/>
      <c r="IF432" s="32"/>
      <c r="IG432" s="32"/>
      <c r="IH432" s="32"/>
      <c r="II432" s="32"/>
      <c r="IJ432" s="32"/>
      <c r="IK432" s="32"/>
      <c r="IL432" s="32"/>
      <c r="IM432" s="32"/>
      <c r="IN432" s="32"/>
      <c r="IO432" s="32"/>
      <c r="IP432" s="32"/>
      <c r="IQ432" s="32"/>
      <c r="IR432" s="32"/>
      <c r="IS432" s="32"/>
      <c r="IT432" s="32"/>
      <c r="IU432" s="32"/>
      <c r="IV432" s="32"/>
      <c r="IW432" s="32"/>
      <c r="IX432" s="32"/>
      <c r="IY432" s="32"/>
      <c r="IZ432" s="32"/>
      <c r="JA432" s="32"/>
      <c r="JB432" s="32"/>
      <c r="JC432" s="32"/>
      <c r="JD432" s="32"/>
      <c r="JE432" s="32"/>
      <c r="JF432" s="32"/>
      <c r="JG432" s="32"/>
      <c r="JH432" s="32"/>
      <c r="JI432" s="32"/>
      <c r="JJ432" s="32"/>
      <c r="JK432" s="32"/>
      <c r="JL432" s="32"/>
      <c r="JM432" s="32"/>
      <c r="JN432" s="32"/>
      <c r="JO432" s="32"/>
      <c r="JP432" s="32"/>
      <c r="JQ432" s="32"/>
      <c r="JR432" s="32"/>
      <c r="JS432" s="34"/>
      <c r="JT432" s="2"/>
    </row>
    <row r="433" spans="1:280" x14ac:dyDescent="0.25">
      <c r="A433" s="13"/>
      <c r="B433" s="13"/>
      <c r="C433" s="18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21"/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26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  <c r="BE433" s="15"/>
      <c r="BF433" s="15"/>
      <c r="BG433" s="15"/>
      <c r="BH433" s="15"/>
      <c r="BI433" s="15"/>
      <c r="BJ433" s="15"/>
      <c r="BK433" s="15"/>
      <c r="BL433" s="15"/>
      <c r="BM433" s="15"/>
      <c r="BN433" s="15"/>
      <c r="BO433" s="15"/>
      <c r="BP433" s="15"/>
      <c r="BQ433" s="15"/>
      <c r="BR433" s="15"/>
      <c r="BS433" s="15"/>
      <c r="BT433" s="15"/>
      <c r="BU433" s="15"/>
      <c r="BV433" s="15"/>
      <c r="BW433" s="15"/>
      <c r="BX433" s="15"/>
      <c r="BY433" s="15"/>
      <c r="BZ433" s="15"/>
      <c r="CA433" s="15"/>
      <c r="CB433" s="15"/>
      <c r="CC433" s="15"/>
      <c r="CD433" s="15"/>
      <c r="CE433" s="15"/>
      <c r="CF433" s="15"/>
      <c r="CG433" s="15"/>
      <c r="CH433" s="15"/>
      <c r="CI433" s="15"/>
      <c r="CJ433" s="15"/>
      <c r="CK433" s="15"/>
      <c r="CL433" s="15"/>
      <c r="CM433" s="15"/>
      <c r="CN433" s="15"/>
      <c r="CO433" s="15"/>
      <c r="CP433" s="15"/>
      <c r="CQ433" s="15"/>
      <c r="CR433" s="15"/>
      <c r="CS433" s="15"/>
      <c r="CT433" s="15"/>
      <c r="CU433" s="15"/>
      <c r="CV433" s="15"/>
      <c r="CW433" s="15"/>
      <c r="CX433" s="15"/>
      <c r="CY433" s="15"/>
      <c r="CZ433" s="15"/>
      <c r="DA433" s="15"/>
      <c r="DB433" s="15"/>
      <c r="DC433" s="15"/>
      <c r="DD433" s="15"/>
      <c r="DE433" s="15"/>
      <c r="DF433" s="15"/>
      <c r="DG433" s="15"/>
      <c r="DH433" s="15"/>
      <c r="DI433" s="18"/>
      <c r="DJ433" s="14"/>
      <c r="DK433" s="14"/>
      <c r="DL433" s="14"/>
      <c r="DM433" s="14"/>
      <c r="DN433" s="14"/>
      <c r="DO433" s="14"/>
      <c r="DP433" s="14"/>
      <c r="DQ433" s="14"/>
      <c r="DR433" s="14"/>
      <c r="DS433" s="14"/>
      <c r="DT433" s="14"/>
      <c r="DU433" s="14"/>
      <c r="DV433" s="14"/>
      <c r="DW433" s="14"/>
      <c r="DX433" s="14"/>
      <c r="DY433" s="14"/>
      <c r="DZ433" s="14"/>
      <c r="EA433" s="14"/>
      <c r="EB433" s="14"/>
      <c r="EC433" s="14"/>
      <c r="ED433" s="14"/>
      <c r="EE433" s="14"/>
      <c r="EF433" s="14"/>
      <c r="EG433" s="14"/>
      <c r="EH433" s="14"/>
      <c r="EI433" s="14"/>
      <c r="EJ433" s="14"/>
      <c r="EK433" s="14"/>
      <c r="EL433" s="14"/>
      <c r="EM433" s="14"/>
      <c r="EN433" s="14"/>
      <c r="EO433" s="14"/>
      <c r="EP433" s="14"/>
      <c r="EQ433" s="14"/>
      <c r="ER433" s="14"/>
      <c r="ES433" s="14"/>
      <c r="ET433" s="14"/>
      <c r="EU433" s="14"/>
      <c r="EV433" s="14"/>
      <c r="EW433" s="14"/>
      <c r="EX433" s="14"/>
      <c r="EY433" s="14"/>
      <c r="EZ433" s="14"/>
      <c r="FA433" s="14"/>
      <c r="FB433" s="14"/>
      <c r="FC433" s="14"/>
      <c r="FD433" s="14"/>
      <c r="FE433" s="14"/>
      <c r="FF433" s="14"/>
      <c r="FG433" s="14"/>
      <c r="FH433" s="14"/>
      <c r="FI433" s="14"/>
      <c r="FJ433" s="14"/>
      <c r="FK433" s="14"/>
      <c r="FL433" s="14"/>
      <c r="FM433" s="14"/>
      <c r="FN433" s="14"/>
      <c r="FO433" s="14"/>
      <c r="FP433" s="14"/>
      <c r="FQ433" s="14"/>
      <c r="FR433" s="14"/>
      <c r="FS433" s="14"/>
      <c r="FT433" s="14"/>
      <c r="FU433" s="14"/>
      <c r="FV433" s="14"/>
      <c r="FW433" s="14"/>
      <c r="FX433" s="14"/>
      <c r="FY433" s="14"/>
      <c r="FZ433" s="14"/>
      <c r="GA433" s="14"/>
      <c r="GB433" s="14"/>
      <c r="GC433" s="14"/>
      <c r="GD433" s="14"/>
      <c r="GE433" s="14"/>
      <c r="GF433" s="14"/>
      <c r="GG433" s="14"/>
      <c r="GH433" s="14"/>
      <c r="GI433" s="14"/>
      <c r="GJ433" s="14"/>
      <c r="GK433" s="14"/>
      <c r="GL433" s="14"/>
      <c r="GM433" s="14"/>
      <c r="GN433" s="18"/>
      <c r="GO433" s="32"/>
      <c r="GP433" s="32"/>
      <c r="GQ433" s="32"/>
      <c r="GR433" s="32"/>
      <c r="GS433" s="32"/>
      <c r="GT433" s="32"/>
      <c r="GU433" s="32"/>
      <c r="GV433" s="32"/>
      <c r="GW433" s="32"/>
      <c r="GX433" s="32"/>
      <c r="GY433" s="32"/>
      <c r="GZ433" s="32"/>
      <c r="HA433" s="32"/>
      <c r="HB433" s="32"/>
      <c r="HC433" s="32"/>
      <c r="HD433" s="32"/>
      <c r="HE433" s="32"/>
      <c r="HF433" s="32"/>
      <c r="HG433" s="32"/>
      <c r="HH433" s="32"/>
      <c r="HI433" s="32"/>
      <c r="HJ433" s="32"/>
      <c r="HK433" s="32"/>
      <c r="HL433" s="32"/>
      <c r="HM433" s="32"/>
      <c r="HN433" s="32"/>
      <c r="HO433" s="32"/>
      <c r="HP433" s="32"/>
      <c r="HQ433" s="32"/>
      <c r="HR433" s="32"/>
      <c r="HS433" s="32"/>
      <c r="HT433" s="32"/>
      <c r="HU433" s="32"/>
      <c r="HV433" s="32"/>
      <c r="HW433" s="32"/>
      <c r="HX433" s="32"/>
      <c r="HY433" s="32"/>
      <c r="HZ433" s="32"/>
      <c r="IA433" s="32"/>
      <c r="IB433" s="32"/>
      <c r="IC433" s="32"/>
      <c r="ID433" s="32"/>
      <c r="IE433" s="32"/>
      <c r="IF433" s="32"/>
      <c r="IG433" s="32"/>
      <c r="IH433" s="32"/>
      <c r="II433" s="32"/>
      <c r="IJ433" s="32"/>
      <c r="IK433" s="32"/>
      <c r="IL433" s="32"/>
      <c r="IM433" s="32"/>
      <c r="IN433" s="32"/>
      <c r="IO433" s="32"/>
      <c r="IP433" s="32"/>
      <c r="IQ433" s="32"/>
      <c r="IR433" s="32"/>
      <c r="IS433" s="32"/>
      <c r="IT433" s="32"/>
      <c r="IU433" s="32"/>
      <c r="IV433" s="32"/>
      <c r="IW433" s="32"/>
      <c r="IX433" s="32"/>
      <c r="IY433" s="32"/>
      <c r="IZ433" s="32"/>
      <c r="JA433" s="32"/>
      <c r="JB433" s="32"/>
      <c r="JC433" s="32"/>
      <c r="JD433" s="32"/>
      <c r="JE433" s="32"/>
      <c r="JF433" s="32"/>
      <c r="JG433" s="32"/>
      <c r="JH433" s="32"/>
      <c r="JI433" s="32"/>
      <c r="JJ433" s="32"/>
      <c r="JK433" s="32"/>
      <c r="JL433" s="32"/>
      <c r="JM433" s="32"/>
      <c r="JN433" s="32"/>
      <c r="JO433" s="32"/>
      <c r="JP433" s="32"/>
      <c r="JQ433" s="32"/>
      <c r="JR433" s="32"/>
      <c r="JS433" s="34"/>
      <c r="JT433" s="2"/>
    </row>
    <row r="434" spans="1:280" x14ac:dyDescent="0.25">
      <c r="A434" s="13"/>
      <c r="B434" s="13"/>
      <c r="C434" s="18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21"/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26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  <c r="BE434" s="15"/>
      <c r="BF434" s="15"/>
      <c r="BG434" s="15"/>
      <c r="BH434" s="15"/>
      <c r="BI434" s="15"/>
      <c r="BJ434" s="15"/>
      <c r="BK434" s="15"/>
      <c r="BL434" s="15"/>
      <c r="BM434" s="15"/>
      <c r="BN434" s="15"/>
      <c r="BO434" s="15"/>
      <c r="BP434" s="15"/>
      <c r="BQ434" s="15"/>
      <c r="BR434" s="15"/>
      <c r="BS434" s="15"/>
      <c r="BT434" s="15"/>
      <c r="BU434" s="15"/>
      <c r="BV434" s="15"/>
      <c r="BW434" s="15"/>
      <c r="BX434" s="15"/>
      <c r="BY434" s="15"/>
      <c r="BZ434" s="15"/>
      <c r="CA434" s="15"/>
      <c r="CB434" s="15"/>
      <c r="CC434" s="15"/>
      <c r="CD434" s="15"/>
      <c r="CE434" s="15"/>
      <c r="CF434" s="15"/>
      <c r="CG434" s="15"/>
      <c r="CH434" s="15"/>
      <c r="CI434" s="15"/>
      <c r="CJ434" s="15"/>
      <c r="CK434" s="15"/>
      <c r="CL434" s="15"/>
      <c r="CM434" s="15"/>
      <c r="CN434" s="15"/>
      <c r="CO434" s="15"/>
      <c r="CP434" s="15"/>
      <c r="CQ434" s="15"/>
      <c r="CR434" s="15"/>
      <c r="CS434" s="15"/>
      <c r="CT434" s="15"/>
      <c r="CU434" s="15"/>
      <c r="CV434" s="15"/>
      <c r="CW434" s="15"/>
      <c r="CX434" s="15"/>
      <c r="CY434" s="15"/>
      <c r="CZ434" s="15"/>
      <c r="DA434" s="15"/>
      <c r="DB434" s="15"/>
      <c r="DC434" s="15"/>
      <c r="DD434" s="15"/>
      <c r="DE434" s="15"/>
      <c r="DF434" s="15"/>
      <c r="DG434" s="15"/>
      <c r="DH434" s="15"/>
      <c r="DI434" s="18"/>
      <c r="DJ434" s="14"/>
      <c r="DK434" s="14"/>
      <c r="DL434" s="14"/>
      <c r="DM434" s="14"/>
      <c r="DN434" s="14"/>
      <c r="DO434" s="14"/>
      <c r="DP434" s="14"/>
      <c r="DQ434" s="14"/>
      <c r="DR434" s="14"/>
      <c r="DS434" s="14"/>
      <c r="DT434" s="14"/>
      <c r="DU434" s="14"/>
      <c r="DV434" s="14"/>
      <c r="DW434" s="14"/>
      <c r="DX434" s="14"/>
      <c r="DY434" s="14"/>
      <c r="DZ434" s="14"/>
      <c r="EA434" s="14"/>
      <c r="EB434" s="14"/>
      <c r="EC434" s="14"/>
      <c r="ED434" s="14"/>
      <c r="EE434" s="14"/>
      <c r="EF434" s="14"/>
      <c r="EG434" s="14"/>
      <c r="EH434" s="14"/>
      <c r="EI434" s="14"/>
      <c r="EJ434" s="14"/>
      <c r="EK434" s="14"/>
      <c r="EL434" s="14"/>
      <c r="EM434" s="14"/>
      <c r="EN434" s="14"/>
      <c r="EO434" s="14"/>
      <c r="EP434" s="14"/>
      <c r="EQ434" s="14"/>
      <c r="ER434" s="14"/>
      <c r="ES434" s="14"/>
      <c r="ET434" s="14"/>
      <c r="EU434" s="14"/>
      <c r="EV434" s="14"/>
      <c r="EW434" s="14"/>
      <c r="EX434" s="14"/>
      <c r="EY434" s="14"/>
      <c r="EZ434" s="14"/>
      <c r="FA434" s="14"/>
      <c r="FB434" s="14"/>
      <c r="FC434" s="14"/>
      <c r="FD434" s="14"/>
      <c r="FE434" s="14"/>
      <c r="FF434" s="14"/>
      <c r="FG434" s="14"/>
      <c r="FH434" s="14"/>
      <c r="FI434" s="14"/>
      <c r="FJ434" s="14"/>
      <c r="FK434" s="14"/>
      <c r="FL434" s="14"/>
      <c r="FM434" s="14"/>
      <c r="FN434" s="14"/>
      <c r="FO434" s="14"/>
      <c r="FP434" s="14"/>
      <c r="FQ434" s="14"/>
      <c r="FR434" s="14"/>
      <c r="FS434" s="14"/>
      <c r="FT434" s="14"/>
      <c r="FU434" s="14"/>
      <c r="FV434" s="14"/>
      <c r="FW434" s="14"/>
      <c r="FX434" s="14"/>
      <c r="FY434" s="14"/>
      <c r="FZ434" s="14"/>
      <c r="GA434" s="14"/>
      <c r="GB434" s="14"/>
      <c r="GC434" s="14"/>
      <c r="GD434" s="14"/>
      <c r="GE434" s="14"/>
      <c r="GF434" s="14"/>
      <c r="GG434" s="14"/>
      <c r="GH434" s="14"/>
      <c r="GI434" s="14"/>
      <c r="GJ434" s="14"/>
      <c r="GK434" s="14"/>
      <c r="GL434" s="14"/>
      <c r="GM434" s="14"/>
      <c r="GN434" s="18"/>
      <c r="GO434" s="32"/>
      <c r="GP434" s="32"/>
      <c r="GQ434" s="32"/>
      <c r="GR434" s="32"/>
      <c r="GS434" s="32"/>
      <c r="GT434" s="32"/>
      <c r="GU434" s="32"/>
      <c r="GV434" s="32"/>
      <c r="GW434" s="32"/>
      <c r="GX434" s="32"/>
      <c r="GY434" s="32"/>
      <c r="GZ434" s="32"/>
      <c r="HA434" s="32"/>
      <c r="HB434" s="32"/>
      <c r="HC434" s="32"/>
      <c r="HD434" s="32"/>
      <c r="HE434" s="32"/>
      <c r="HF434" s="32"/>
      <c r="HG434" s="32"/>
      <c r="HH434" s="32"/>
      <c r="HI434" s="32"/>
      <c r="HJ434" s="32"/>
      <c r="HK434" s="32"/>
      <c r="HL434" s="32"/>
      <c r="HM434" s="32"/>
      <c r="HN434" s="32"/>
      <c r="HO434" s="32"/>
      <c r="HP434" s="32"/>
      <c r="HQ434" s="32"/>
      <c r="HR434" s="32"/>
      <c r="HS434" s="32"/>
      <c r="HT434" s="32"/>
      <c r="HU434" s="32"/>
      <c r="HV434" s="32"/>
      <c r="HW434" s="32"/>
      <c r="HX434" s="32"/>
      <c r="HY434" s="32"/>
      <c r="HZ434" s="32"/>
      <c r="IA434" s="32"/>
      <c r="IB434" s="32"/>
      <c r="IC434" s="32"/>
      <c r="ID434" s="32"/>
      <c r="IE434" s="32"/>
      <c r="IF434" s="32"/>
      <c r="IG434" s="32"/>
      <c r="IH434" s="32"/>
      <c r="II434" s="32"/>
      <c r="IJ434" s="32"/>
      <c r="IK434" s="32"/>
      <c r="IL434" s="32"/>
      <c r="IM434" s="32"/>
      <c r="IN434" s="32"/>
      <c r="IO434" s="32"/>
      <c r="IP434" s="32"/>
      <c r="IQ434" s="32"/>
      <c r="IR434" s="32"/>
      <c r="IS434" s="32"/>
      <c r="IT434" s="32"/>
      <c r="IU434" s="32"/>
      <c r="IV434" s="32"/>
      <c r="IW434" s="32"/>
      <c r="IX434" s="32"/>
      <c r="IY434" s="32"/>
      <c r="IZ434" s="32"/>
      <c r="JA434" s="32"/>
      <c r="JB434" s="32"/>
      <c r="JC434" s="32"/>
      <c r="JD434" s="32"/>
      <c r="JE434" s="32"/>
      <c r="JF434" s="32"/>
      <c r="JG434" s="32"/>
      <c r="JH434" s="32"/>
      <c r="JI434" s="32"/>
      <c r="JJ434" s="32"/>
      <c r="JK434" s="32"/>
      <c r="JL434" s="32"/>
      <c r="JM434" s="32"/>
      <c r="JN434" s="32"/>
      <c r="JO434" s="32"/>
      <c r="JP434" s="32"/>
      <c r="JQ434" s="32"/>
      <c r="JR434" s="32"/>
      <c r="JS434" s="34"/>
      <c r="JT434" s="2"/>
    </row>
    <row r="435" spans="1:280" x14ac:dyDescent="0.25">
      <c r="A435" s="13"/>
      <c r="B435" s="13"/>
      <c r="C435" s="18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21"/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26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  <c r="BE435" s="15"/>
      <c r="BF435" s="15"/>
      <c r="BG435" s="15"/>
      <c r="BH435" s="15"/>
      <c r="BI435" s="15"/>
      <c r="BJ435" s="15"/>
      <c r="BK435" s="15"/>
      <c r="BL435" s="15"/>
      <c r="BM435" s="15"/>
      <c r="BN435" s="15"/>
      <c r="BO435" s="15"/>
      <c r="BP435" s="15"/>
      <c r="BQ435" s="15"/>
      <c r="BR435" s="15"/>
      <c r="BS435" s="15"/>
      <c r="BT435" s="15"/>
      <c r="BU435" s="15"/>
      <c r="BV435" s="15"/>
      <c r="BW435" s="15"/>
      <c r="BX435" s="15"/>
      <c r="BY435" s="15"/>
      <c r="BZ435" s="15"/>
      <c r="CA435" s="15"/>
      <c r="CB435" s="15"/>
      <c r="CC435" s="15"/>
      <c r="CD435" s="15"/>
      <c r="CE435" s="15"/>
      <c r="CF435" s="15"/>
      <c r="CG435" s="15"/>
      <c r="CH435" s="15"/>
      <c r="CI435" s="15"/>
      <c r="CJ435" s="15"/>
      <c r="CK435" s="15"/>
      <c r="CL435" s="15"/>
      <c r="CM435" s="15"/>
      <c r="CN435" s="15"/>
      <c r="CO435" s="15"/>
      <c r="CP435" s="15"/>
      <c r="CQ435" s="15"/>
      <c r="CR435" s="15"/>
      <c r="CS435" s="15"/>
      <c r="CT435" s="15"/>
      <c r="CU435" s="15"/>
      <c r="CV435" s="15"/>
      <c r="CW435" s="15"/>
      <c r="CX435" s="15"/>
      <c r="CY435" s="15"/>
      <c r="CZ435" s="15"/>
      <c r="DA435" s="15"/>
      <c r="DB435" s="15"/>
      <c r="DC435" s="15"/>
      <c r="DD435" s="15"/>
      <c r="DE435" s="15"/>
      <c r="DF435" s="15"/>
      <c r="DG435" s="15"/>
      <c r="DH435" s="15"/>
      <c r="DI435" s="18"/>
      <c r="DJ435" s="14"/>
      <c r="DK435" s="14"/>
      <c r="DL435" s="14"/>
      <c r="DM435" s="14"/>
      <c r="DN435" s="14"/>
      <c r="DO435" s="14"/>
      <c r="DP435" s="14"/>
      <c r="DQ435" s="14"/>
      <c r="DR435" s="14"/>
      <c r="DS435" s="14"/>
      <c r="DT435" s="14"/>
      <c r="DU435" s="14"/>
      <c r="DV435" s="14"/>
      <c r="DW435" s="14"/>
      <c r="DX435" s="14"/>
      <c r="DY435" s="14"/>
      <c r="DZ435" s="14"/>
      <c r="EA435" s="14"/>
      <c r="EB435" s="14"/>
      <c r="EC435" s="14"/>
      <c r="ED435" s="14"/>
      <c r="EE435" s="14"/>
      <c r="EF435" s="14"/>
      <c r="EG435" s="14"/>
      <c r="EH435" s="14"/>
      <c r="EI435" s="14"/>
      <c r="EJ435" s="14"/>
      <c r="EK435" s="14"/>
      <c r="EL435" s="14"/>
      <c r="EM435" s="14"/>
      <c r="EN435" s="14"/>
      <c r="EO435" s="14"/>
      <c r="EP435" s="14"/>
      <c r="EQ435" s="14"/>
      <c r="ER435" s="14"/>
      <c r="ES435" s="14"/>
      <c r="ET435" s="14"/>
      <c r="EU435" s="14"/>
      <c r="EV435" s="14"/>
      <c r="EW435" s="14"/>
      <c r="EX435" s="14"/>
      <c r="EY435" s="14"/>
      <c r="EZ435" s="14"/>
      <c r="FA435" s="14"/>
      <c r="FB435" s="14"/>
      <c r="FC435" s="14"/>
      <c r="FD435" s="14"/>
      <c r="FE435" s="14"/>
      <c r="FF435" s="14"/>
      <c r="FG435" s="14"/>
      <c r="FH435" s="14"/>
      <c r="FI435" s="14"/>
      <c r="FJ435" s="14"/>
      <c r="FK435" s="14"/>
      <c r="FL435" s="14"/>
      <c r="FM435" s="14"/>
      <c r="FN435" s="14"/>
      <c r="FO435" s="14"/>
      <c r="FP435" s="14"/>
      <c r="FQ435" s="14"/>
      <c r="FR435" s="14"/>
      <c r="FS435" s="14"/>
      <c r="FT435" s="14"/>
      <c r="FU435" s="14"/>
      <c r="FV435" s="14"/>
      <c r="FW435" s="14"/>
      <c r="FX435" s="14"/>
      <c r="FY435" s="14"/>
      <c r="FZ435" s="14"/>
      <c r="GA435" s="14"/>
      <c r="GB435" s="14"/>
      <c r="GC435" s="14"/>
      <c r="GD435" s="14"/>
      <c r="GE435" s="14"/>
      <c r="GF435" s="14"/>
      <c r="GG435" s="14"/>
      <c r="GH435" s="14"/>
      <c r="GI435" s="14"/>
      <c r="GJ435" s="14"/>
      <c r="GK435" s="14"/>
      <c r="GL435" s="14"/>
      <c r="GM435" s="14"/>
      <c r="GN435" s="18"/>
      <c r="GO435" s="32"/>
      <c r="GP435" s="32"/>
      <c r="GQ435" s="32"/>
      <c r="GR435" s="32"/>
      <c r="GS435" s="32"/>
      <c r="GT435" s="32"/>
      <c r="GU435" s="32"/>
      <c r="GV435" s="32"/>
      <c r="GW435" s="32"/>
      <c r="GX435" s="32"/>
      <c r="GY435" s="32"/>
      <c r="GZ435" s="32"/>
      <c r="HA435" s="32"/>
      <c r="HB435" s="32"/>
      <c r="HC435" s="32"/>
      <c r="HD435" s="32"/>
      <c r="HE435" s="32"/>
      <c r="HF435" s="32"/>
      <c r="HG435" s="32"/>
      <c r="HH435" s="32"/>
      <c r="HI435" s="32"/>
      <c r="HJ435" s="32"/>
      <c r="HK435" s="32"/>
      <c r="HL435" s="32"/>
      <c r="HM435" s="32"/>
      <c r="HN435" s="32"/>
      <c r="HO435" s="32"/>
      <c r="HP435" s="32"/>
      <c r="HQ435" s="32"/>
      <c r="HR435" s="32"/>
      <c r="HS435" s="32"/>
      <c r="HT435" s="32"/>
      <c r="HU435" s="32"/>
      <c r="HV435" s="32"/>
      <c r="HW435" s="32"/>
      <c r="HX435" s="32"/>
      <c r="HY435" s="32"/>
      <c r="HZ435" s="32"/>
      <c r="IA435" s="32"/>
      <c r="IB435" s="32"/>
      <c r="IC435" s="32"/>
      <c r="ID435" s="32"/>
      <c r="IE435" s="32"/>
      <c r="IF435" s="32"/>
      <c r="IG435" s="32"/>
      <c r="IH435" s="32"/>
      <c r="II435" s="32"/>
      <c r="IJ435" s="32"/>
      <c r="IK435" s="32"/>
      <c r="IL435" s="32"/>
      <c r="IM435" s="32"/>
      <c r="IN435" s="32"/>
      <c r="IO435" s="32"/>
      <c r="IP435" s="32"/>
      <c r="IQ435" s="32"/>
      <c r="IR435" s="32"/>
      <c r="IS435" s="32"/>
      <c r="IT435" s="32"/>
      <c r="IU435" s="32"/>
      <c r="IV435" s="32"/>
      <c r="IW435" s="32"/>
      <c r="IX435" s="32"/>
      <c r="IY435" s="32"/>
      <c r="IZ435" s="32"/>
      <c r="JA435" s="32"/>
      <c r="JB435" s="32"/>
      <c r="JC435" s="32"/>
      <c r="JD435" s="32"/>
      <c r="JE435" s="32"/>
      <c r="JF435" s="32"/>
      <c r="JG435" s="32"/>
      <c r="JH435" s="32"/>
      <c r="JI435" s="32"/>
      <c r="JJ435" s="32"/>
      <c r="JK435" s="32"/>
      <c r="JL435" s="32"/>
      <c r="JM435" s="32"/>
      <c r="JN435" s="32"/>
      <c r="JO435" s="32"/>
      <c r="JP435" s="32"/>
      <c r="JQ435" s="32"/>
      <c r="JR435" s="32"/>
      <c r="JS435" s="34"/>
      <c r="JT435" s="2"/>
    </row>
    <row r="436" spans="1:280" x14ac:dyDescent="0.25">
      <c r="A436" s="13"/>
      <c r="B436" s="13"/>
      <c r="C436" s="18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21"/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26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  <c r="BE436" s="15"/>
      <c r="BF436" s="15"/>
      <c r="BG436" s="15"/>
      <c r="BH436" s="15"/>
      <c r="BI436" s="15"/>
      <c r="BJ436" s="15"/>
      <c r="BK436" s="15"/>
      <c r="BL436" s="15"/>
      <c r="BM436" s="15"/>
      <c r="BN436" s="15"/>
      <c r="BO436" s="15"/>
      <c r="BP436" s="15"/>
      <c r="BQ436" s="15"/>
      <c r="BR436" s="15"/>
      <c r="BS436" s="15"/>
      <c r="BT436" s="15"/>
      <c r="BU436" s="15"/>
      <c r="BV436" s="15"/>
      <c r="BW436" s="15"/>
      <c r="BX436" s="15"/>
      <c r="BY436" s="15"/>
      <c r="BZ436" s="15"/>
      <c r="CA436" s="15"/>
      <c r="CB436" s="15"/>
      <c r="CC436" s="15"/>
      <c r="CD436" s="15"/>
      <c r="CE436" s="15"/>
      <c r="CF436" s="15"/>
      <c r="CG436" s="15"/>
      <c r="CH436" s="15"/>
      <c r="CI436" s="15"/>
      <c r="CJ436" s="15"/>
      <c r="CK436" s="15"/>
      <c r="CL436" s="15"/>
      <c r="CM436" s="15"/>
      <c r="CN436" s="15"/>
      <c r="CO436" s="15"/>
      <c r="CP436" s="15"/>
      <c r="CQ436" s="15"/>
      <c r="CR436" s="15"/>
      <c r="CS436" s="15"/>
      <c r="CT436" s="15"/>
      <c r="CU436" s="15"/>
      <c r="CV436" s="15"/>
      <c r="CW436" s="15"/>
      <c r="CX436" s="15"/>
      <c r="CY436" s="15"/>
      <c r="CZ436" s="15"/>
      <c r="DA436" s="15"/>
      <c r="DB436" s="15"/>
      <c r="DC436" s="15"/>
      <c r="DD436" s="15"/>
      <c r="DE436" s="15"/>
      <c r="DF436" s="15"/>
      <c r="DG436" s="15"/>
      <c r="DH436" s="15"/>
      <c r="DI436" s="18"/>
      <c r="DJ436" s="14"/>
      <c r="DK436" s="14"/>
      <c r="DL436" s="14"/>
      <c r="DM436" s="14"/>
      <c r="DN436" s="14"/>
      <c r="DO436" s="14"/>
      <c r="DP436" s="14"/>
      <c r="DQ436" s="14"/>
      <c r="DR436" s="14"/>
      <c r="DS436" s="14"/>
      <c r="DT436" s="14"/>
      <c r="DU436" s="14"/>
      <c r="DV436" s="14"/>
      <c r="DW436" s="14"/>
      <c r="DX436" s="14"/>
      <c r="DY436" s="14"/>
      <c r="DZ436" s="14"/>
      <c r="EA436" s="14"/>
      <c r="EB436" s="14"/>
      <c r="EC436" s="14"/>
      <c r="ED436" s="14"/>
      <c r="EE436" s="14"/>
      <c r="EF436" s="14"/>
      <c r="EG436" s="14"/>
      <c r="EH436" s="14"/>
      <c r="EI436" s="14"/>
      <c r="EJ436" s="14"/>
      <c r="EK436" s="14"/>
      <c r="EL436" s="14"/>
      <c r="EM436" s="14"/>
      <c r="EN436" s="14"/>
      <c r="EO436" s="14"/>
      <c r="EP436" s="14"/>
      <c r="EQ436" s="14"/>
      <c r="ER436" s="14"/>
      <c r="ES436" s="14"/>
      <c r="ET436" s="14"/>
      <c r="EU436" s="14"/>
      <c r="EV436" s="14"/>
      <c r="EW436" s="14"/>
      <c r="EX436" s="14"/>
      <c r="EY436" s="14"/>
      <c r="EZ436" s="14"/>
      <c r="FA436" s="14"/>
      <c r="FB436" s="14"/>
      <c r="FC436" s="14"/>
      <c r="FD436" s="14"/>
      <c r="FE436" s="14"/>
      <c r="FF436" s="14"/>
      <c r="FG436" s="14"/>
      <c r="FH436" s="14"/>
      <c r="FI436" s="14"/>
      <c r="FJ436" s="14"/>
      <c r="FK436" s="14"/>
      <c r="FL436" s="14"/>
      <c r="FM436" s="14"/>
      <c r="FN436" s="14"/>
      <c r="FO436" s="14"/>
      <c r="FP436" s="14"/>
      <c r="FQ436" s="14"/>
      <c r="FR436" s="14"/>
      <c r="FS436" s="14"/>
      <c r="FT436" s="14"/>
      <c r="FU436" s="14"/>
      <c r="FV436" s="14"/>
      <c r="FW436" s="14"/>
      <c r="FX436" s="14"/>
      <c r="FY436" s="14"/>
      <c r="FZ436" s="14"/>
      <c r="GA436" s="14"/>
      <c r="GB436" s="14"/>
      <c r="GC436" s="14"/>
      <c r="GD436" s="14"/>
      <c r="GE436" s="14"/>
      <c r="GF436" s="14"/>
      <c r="GG436" s="14"/>
      <c r="GH436" s="14"/>
      <c r="GI436" s="14"/>
      <c r="GJ436" s="14"/>
      <c r="GK436" s="14"/>
      <c r="GL436" s="14"/>
      <c r="GM436" s="14"/>
      <c r="GN436" s="18"/>
      <c r="GO436" s="32"/>
      <c r="GP436" s="32"/>
      <c r="GQ436" s="32"/>
      <c r="GR436" s="32"/>
      <c r="GS436" s="32"/>
      <c r="GT436" s="32"/>
      <c r="GU436" s="32"/>
      <c r="GV436" s="32"/>
      <c r="GW436" s="32"/>
      <c r="GX436" s="32"/>
      <c r="GY436" s="32"/>
      <c r="GZ436" s="32"/>
      <c r="HA436" s="32"/>
      <c r="HB436" s="32"/>
      <c r="HC436" s="32"/>
      <c r="HD436" s="32"/>
      <c r="HE436" s="32"/>
      <c r="HF436" s="32"/>
      <c r="HG436" s="32"/>
      <c r="HH436" s="32"/>
      <c r="HI436" s="32"/>
      <c r="HJ436" s="32"/>
      <c r="HK436" s="32"/>
      <c r="HL436" s="32"/>
      <c r="HM436" s="32"/>
      <c r="HN436" s="32"/>
      <c r="HO436" s="32"/>
      <c r="HP436" s="32"/>
      <c r="HQ436" s="32"/>
      <c r="HR436" s="32"/>
      <c r="HS436" s="32"/>
      <c r="HT436" s="32"/>
      <c r="HU436" s="32"/>
      <c r="HV436" s="32"/>
      <c r="HW436" s="32"/>
      <c r="HX436" s="32"/>
      <c r="HY436" s="32"/>
      <c r="HZ436" s="32"/>
      <c r="IA436" s="32"/>
      <c r="IB436" s="32"/>
      <c r="IC436" s="32"/>
      <c r="ID436" s="32"/>
      <c r="IE436" s="32"/>
      <c r="IF436" s="32"/>
      <c r="IG436" s="32"/>
      <c r="IH436" s="32"/>
      <c r="II436" s="32"/>
      <c r="IJ436" s="32"/>
      <c r="IK436" s="32"/>
      <c r="IL436" s="32"/>
      <c r="IM436" s="32"/>
      <c r="IN436" s="32"/>
      <c r="IO436" s="32"/>
      <c r="IP436" s="32"/>
      <c r="IQ436" s="32"/>
      <c r="IR436" s="32"/>
      <c r="IS436" s="32"/>
      <c r="IT436" s="32"/>
      <c r="IU436" s="32"/>
      <c r="IV436" s="32"/>
      <c r="IW436" s="32"/>
      <c r="IX436" s="32"/>
      <c r="IY436" s="32"/>
      <c r="IZ436" s="32"/>
      <c r="JA436" s="32"/>
      <c r="JB436" s="32"/>
      <c r="JC436" s="32"/>
      <c r="JD436" s="32"/>
      <c r="JE436" s="32"/>
      <c r="JF436" s="32"/>
      <c r="JG436" s="32"/>
      <c r="JH436" s="32"/>
      <c r="JI436" s="32"/>
      <c r="JJ436" s="32"/>
      <c r="JK436" s="32"/>
      <c r="JL436" s="32"/>
      <c r="JM436" s="32"/>
      <c r="JN436" s="32"/>
      <c r="JO436" s="32"/>
      <c r="JP436" s="32"/>
      <c r="JQ436" s="32"/>
      <c r="JR436" s="32"/>
      <c r="JS436" s="34"/>
      <c r="JT436" s="2"/>
    </row>
    <row r="437" spans="1:280" x14ac:dyDescent="0.25">
      <c r="A437" s="13"/>
      <c r="B437" s="13"/>
      <c r="C437" s="18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21"/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26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  <c r="BE437" s="15"/>
      <c r="BF437" s="15"/>
      <c r="BG437" s="15"/>
      <c r="BH437" s="15"/>
      <c r="BI437" s="15"/>
      <c r="BJ437" s="15"/>
      <c r="BK437" s="15"/>
      <c r="BL437" s="15"/>
      <c r="BM437" s="15"/>
      <c r="BN437" s="15"/>
      <c r="BO437" s="15"/>
      <c r="BP437" s="15"/>
      <c r="BQ437" s="15"/>
      <c r="BR437" s="15"/>
      <c r="BS437" s="15"/>
      <c r="BT437" s="15"/>
      <c r="BU437" s="15"/>
      <c r="BV437" s="15"/>
      <c r="BW437" s="15"/>
      <c r="BX437" s="15"/>
      <c r="BY437" s="15"/>
      <c r="BZ437" s="15"/>
      <c r="CA437" s="15"/>
      <c r="CB437" s="15"/>
      <c r="CC437" s="15"/>
      <c r="CD437" s="15"/>
      <c r="CE437" s="15"/>
      <c r="CF437" s="15"/>
      <c r="CG437" s="15"/>
      <c r="CH437" s="15"/>
      <c r="CI437" s="15"/>
      <c r="CJ437" s="15"/>
      <c r="CK437" s="15"/>
      <c r="CL437" s="15"/>
      <c r="CM437" s="15"/>
      <c r="CN437" s="15"/>
      <c r="CO437" s="15"/>
      <c r="CP437" s="15"/>
      <c r="CQ437" s="15"/>
      <c r="CR437" s="15"/>
      <c r="CS437" s="15"/>
      <c r="CT437" s="15"/>
      <c r="CU437" s="15"/>
      <c r="CV437" s="15"/>
      <c r="CW437" s="15"/>
      <c r="CX437" s="15"/>
      <c r="CY437" s="15"/>
      <c r="CZ437" s="15"/>
      <c r="DA437" s="15"/>
      <c r="DB437" s="15"/>
      <c r="DC437" s="15"/>
      <c r="DD437" s="15"/>
      <c r="DE437" s="15"/>
      <c r="DF437" s="15"/>
      <c r="DG437" s="15"/>
      <c r="DH437" s="15"/>
      <c r="DI437" s="18"/>
      <c r="DJ437" s="14"/>
      <c r="DK437" s="14"/>
      <c r="DL437" s="14"/>
      <c r="DM437" s="14"/>
      <c r="DN437" s="14"/>
      <c r="DO437" s="14"/>
      <c r="DP437" s="14"/>
      <c r="DQ437" s="14"/>
      <c r="DR437" s="14"/>
      <c r="DS437" s="14"/>
      <c r="DT437" s="14"/>
      <c r="DU437" s="14"/>
      <c r="DV437" s="14"/>
      <c r="DW437" s="14"/>
      <c r="DX437" s="14"/>
      <c r="DY437" s="14"/>
      <c r="DZ437" s="14"/>
      <c r="EA437" s="14"/>
      <c r="EB437" s="14"/>
      <c r="EC437" s="14"/>
      <c r="ED437" s="14"/>
      <c r="EE437" s="14"/>
      <c r="EF437" s="14"/>
      <c r="EG437" s="14"/>
      <c r="EH437" s="14"/>
      <c r="EI437" s="14"/>
      <c r="EJ437" s="14"/>
      <c r="EK437" s="14"/>
      <c r="EL437" s="14"/>
      <c r="EM437" s="14"/>
      <c r="EN437" s="14"/>
      <c r="EO437" s="14"/>
      <c r="EP437" s="14"/>
      <c r="EQ437" s="14"/>
      <c r="ER437" s="14"/>
      <c r="ES437" s="14"/>
      <c r="ET437" s="14"/>
      <c r="EU437" s="14"/>
      <c r="EV437" s="14"/>
      <c r="EW437" s="14"/>
      <c r="EX437" s="14"/>
      <c r="EY437" s="14"/>
      <c r="EZ437" s="14"/>
      <c r="FA437" s="14"/>
      <c r="FB437" s="14"/>
      <c r="FC437" s="14"/>
      <c r="FD437" s="14"/>
      <c r="FE437" s="14"/>
      <c r="FF437" s="14"/>
      <c r="FG437" s="14"/>
      <c r="FH437" s="14"/>
      <c r="FI437" s="14"/>
      <c r="FJ437" s="14"/>
      <c r="FK437" s="14"/>
      <c r="FL437" s="14"/>
      <c r="FM437" s="14"/>
      <c r="FN437" s="14"/>
      <c r="FO437" s="14"/>
      <c r="FP437" s="14"/>
      <c r="FQ437" s="14"/>
      <c r="FR437" s="14"/>
      <c r="FS437" s="14"/>
      <c r="FT437" s="14"/>
      <c r="FU437" s="14"/>
      <c r="FV437" s="14"/>
      <c r="FW437" s="14"/>
      <c r="FX437" s="14"/>
      <c r="FY437" s="14"/>
      <c r="FZ437" s="14"/>
      <c r="GA437" s="14"/>
      <c r="GB437" s="14"/>
      <c r="GC437" s="14"/>
      <c r="GD437" s="14"/>
      <c r="GE437" s="14"/>
      <c r="GF437" s="14"/>
      <c r="GG437" s="14"/>
      <c r="GH437" s="14"/>
      <c r="GI437" s="14"/>
      <c r="GJ437" s="14"/>
      <c r="GK437" s="14"/>
      <c r="GL437" s="14"/>
      <c r="GM437" s="14"/>
      <c r="GN437" s="18"/>
      <c r="GO437" s="32"/>
      <c r="GP437" s="32"/>
      <c r="GQ437" s="32"/>
      <c r="GR437" s="32"/>
      <c r="GS437" s="32"/>
      <c r="GT437" s="32"/>
      <c r="GU437" s="32"/>
      <c r="GV437" s="32"/>
      <c r="GW437" s="32"/>
      <c r="GX437" s="32"/>
      <c r="GY437" s="32"/>
      <c r="GZ437" s="32"/>
      <c r="HA437" s="32"/>
      <c r="HB437" s="32"/>
      <c r="HC437" s="32"/>
      <c r="HD437" s="32"/>
      <c r="HE437" s="32"/>
      <c r="HF437" s="32"/>
      <c r="HG437" s="32"/>
      <c r="HH437" s="32"/>
      <c r="HI437" s="32"/>
      <c r="HJ437" s="32"/>
      <c r="HK437" s="32"/>
      <c r="HL437" s="32"/>
      <c r="HM437" s="32"/>
      <c r="HN437" s="32"/>
      <c r="HO437" s="32"/>
      <c r="HP437" s="32"/>
      <c r="HQ437" s="32"/>
      <c r="HR437" s="32"/>
      <c r="HS437" s="32"/>
      <c r="HT437" s="32"/>
      <c r="HU437" s="32"/>
      <c r="HV437" s="32"/>
      <c r="HW437" s="32"/>
      <c r="HX437" s="32"/>
      <c r="HY437" s="32"/>
      <c r="HZ437" s="32"/>
      <c r="IA437" s="32"/>
      <c r="IB437" s="32"/>
      <c r="IC437" s="32"/>
      <c r="ID437" s="32"/>
      <c r="IE437" s="32"/>
      <c r="IF437" s="32"/>
      <c r="IG437" s="32"/>
      <c r="IH437" s="32"/>
      <c r="II437" s="32"/>
      <c r="IJ437" s="32"/>
      <c r="IK437" s="32"/>
      <c r="IL437" s="32"/>
      <c r="IM437" s="32"/>
      <c r="IN437" s="32"/>
      <c r="IO437" s="32"/>
      <c r="IP437" s="32"/>
      <c r="IQ437" s="32"/>
      <c r="IR437" s="32"/>
      <c r="IS437" s="32"/>
      <c r="IT437" s="32"/>
      <c r="IU437" s="32"/>
      <c r="IV437" s="32"/>
      <c r="IW437" s="32"/>
      <c r="IX437" s="32"/>
      <c r="IY437" s="32"/>
      <c r="IZ437" s="32"/>
      <c r="JA437" s="32"/>
      <c r="JB437" s="32"/>
      <c r="JC437" s="32"/>
      <c r="JD437" s="32"/>
      <c r="JE437" s="32"/>
      <c r="JF437" s="32"/>
      <c r="JG437" s="32"/>
      <c r="JH437" s="32"/>
      <c r="JI437" s="32"/>
      <c r="JJ437" s="32"/>
      <c r="JK437" s="32"/>
      <c r="JL437" s="32"/>
      <c r="JM437" s="32"/>
      <c r="JN437" s="32"/>
      <c r="JO437" s="32"/>
      <c r="JP437" s="32"/>
      <c r="JQ437" s="32"/>
      <c r="JR437" s="32"/>
      <c r="JS437" s="34"/>
      <c r="JT437" s="2"/>
    </row>
    <row r="438" spans="1:280" x14ac:dyDescent="0.25">
      <c r="A438" s="13"/>
      <c r="B438" s="13"/>
      <c r="C438" s="18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21"/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26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  <c r="BE438" s="15"/>
      <c r="BF438" s="15"/>
      <c r="BG438" s="15"/>
      <c r="BH438" s="15"/>
      <c r="BI438" s="15"/>
      <c r="BJ438" s="15"/>
      <c r="BK438" s="15"/>
      <c r="BL438" s="15"/>
      <c r="BM438" s="15"/>
      <c r="BN438" s="15"/>
      <c r="BO438" s="15"/>
      <c r="BP438" s="15"/>
      <c r="BQ438" s="15"/>
      <c r="BR438" s="15"/>
      <c r="BS438" s="15"/>
      <c r="BT438" s="15"/>
      <c r="BU438" s="15"/>
      <c r="BV438" s="15"/>
      <c r="BW438" s="15"/>
      <c r="BX438" s="15"/>
      <c r="BY438" s="15"/>
      <c r="BZ438" s="15"/>
      <c r="CA438" s="15"/>
      <c r="CB438" s="15"/>
      <c r="CC438" s="15"/>
      <c r="CD438" s="15"/>
      <c r="CE438" s="15"/>
      <c r="CF438" s="15"/>
      <c r="CG438" s="15"/>
      <c r="CH438" s="15"/>
      <c r="CI438" s="15"/>
      <c r="CJ438" s="15"/>
      <c r="CK438" s="15"/>
      <c r="CL438" s="15"/>
      <c r="CM438" s="15"/>
      <c r="CN438" s="15"/>
      <c r="CO438" s="15"/>
      <c r="CP438" s="15"/>
      <c r="CQ438" s="15"/>
      <c r="CR438" s="15"/>
      <c r="CS438" s="15"/>
      <c r="CT438" s="15"/>
      <c r="CU438" s="15"/>
      <c r="CV438" s="15"/>
      <c r="CW438" s="15"/>
      <c r="CX438" s="15"/>
      <c r="CY438" s="15"/>
      <c r="CZ438" s="15"/>
      <c r="DA438" s="15"/>
      <c r="DB438" s="15"/>
      <c r="DC438" s="15"/>
      <c r="DD438" s="15"/>
      <c r="DE438" s="15"/>
      <c r="DF438" s="15"/>
      <c r="DG438" s="15"/>
      <c r="DH438" s="15"/>
      <c r="DI438" s="18"/>
      <c r="DJ438" s="14"/>
      <c r="DK438" s="14"/>
      <c r="DL438" s="14"/>
      <c r="DM438" s="14"/>
      <c r="DN438" s="14"/>
      <c r="DO438" s="14"/>
      <c r="DP438" s="14"/>
      <c r="DQ438" s="14"/>
      <c r="DR438" s="14"/>
      <c r="DS438" s="14"/>
      <c r="DT438" s="14"/>
      <c r="DU438" s="14"/>
      <c r="DV438" s="14"/>
      <c r="DW438" s="14"/>
      <c r="DX438" s="14"/>
      <c r="DY438" s="14"/>
      <c r="DZ438" s="14"/>
      <c r="EA438" s="14"/>
      <c r="EB438" s="14"/>
      <c r="EC438" s="14"/>
      <c r="ED438" s="14"/>
      <c r="EE438" s="14"/>
      <c r="EF438" s="14"/>
      <c r="EG438" s="14"/>
      <c r="EH438" s="14"/>
      <c r="EI438" s="14"/>
      <c r="EJ438" s="14"/>
      <c r="EK438" s="14"/>
      <c r="EL438" s="14"/>
      <c r="EM438" s="14"/>
      <c r="EN438" s="14"/>
      <c r="EO438" s="14"/>
      <c r="EP438" s="14"/>
      <c r="EQ438" s="14"/>
      <c r="ER438" s="14"/>
      <c r="ES438" s="14"/>
      <c r="ET438" s="14"/>
      <c r="EU438" s="14"/>
      <c r="EV438" s="14"/>
      <c r="EW438" s="14"/>
      <c r="EX438" s="14"/>
      <c r="EY438" s="14"/>
      <c r="EZ438" s="14"/>
      <c r="FA438" s="14"/>
      <c r="FB438" s="14"/>
      <c r="FC438" s="14"/>
      <c r="FD438" s="14"/>
      <c r="FE438" s="14"/>
      <c r="FF438" s="14"/>
      <c r="FG438" s="14"/>
      <c r="FH438" s="14"/>
      <c r="FI438" s="14"/>
      <c r="FJ438" s="14"/>
      <c r="FK438" s="14"/>
      <c r="FL438" s="14"/>
      <c r="FM438" s="14"/>
      <c r="FN438" s="14"/>
      <c r="FO438" s="14"/>
      <c r="FP438" s="14"/>
      <c r="FQ438" s="14"/>
      <c r="FR438" s="14"/>
      <c r="FS438" s="14"/>
      <c r="FT438" s="14"/>
      <c r="FU438" s="14"/>
      <c r="FV438" s="14"/>
      <c r="FW438" s="14"/>
      <c r="FX438" s="14"/>
      <c r="FY438" s="14"/>
      <c r="FZ438" s="14"/>
      <c r="GA438" s="14"/>
      <c r="GB438" s="14"/>
      <c r="GC438" s="14"/>
      <c r="GD438" s="14"/>
      <c r="GE438" s="14"/>
      <c r="GF438" s="14"/>
      <c r="GG438" s="14"/>
      <c r="GH438" s="14"/>
      <c r="GI438" s="14"/>
      <c r="GJ438" s="14"/>
      <c r="GK438" s="14"/>
      <c r="GL438" s="14"/>
      <c r="GM438" s="14"/>
      <c r="GN438" s="18"/>
      <c r="GO438" s="32"/>
      <c r="GP438" s="32"/>
      <c r="GQ438" s="32"/>
      <c r="GR438" s="32"/>
      <c r="GS438" s="32"/>
      <c r="GT438" s="32"/>
      <c r="GU438" s="32"/>
      <c r="GV438" s="32"/>
      <c r="GW438" s="32"/>
      <c r="GX438" s="32"/>
      <c r="GY438" s="32"/>
      <c r="GZ438" s="32"/>
      <c r="HA438" s="32"/>
      <c r="HB438" s="32"/>
      <c r="HC438" s="32"/>
      <c r="HD438" s="32"/>
      <c r="HE438" s="32"/>
      <c r="HF438" s="32"/>
      <c r="HG438" s="32"/>
      <c r="HH438" s="32"/>
      <c r="HI438" s="32"/>
      <c r="HJ438" s="32"/>
      <c r="HK438" s="32"/>
      <c r="HL438" s="32"/>
      <c r="HM438" s="32"/>
      <c r="HN438" s="32"/>
      <c r="HO438" s="32"/>
      <c r="HP438" s="32"/>
      <c r="HQ438" s="32"/>
      <c r="HR438" s="32"/>
      <c r="HS438" s="32"/>
      <c r="HT438" s="32"/>
      <c r="HU438" s="32"/>
      <c r="HV438" s="32"/>
      <c r="HW438" s="32"/>
      <c r="HX438" s="32"/>
      <c r="HY438" s="32"/>
      <c r="HZ438" s="32"/>
      <c r="IA438" s="32"/>
      <c r="IB438" s="32"/>
      <c r="IC438" s="32"/>
      <c r="ID438" s="32"/>
      <c r="IE438" s="32"/>
      <c r="IF438" s="32"/>
      <c r="IG438" s="32"/>
      <c r="IH438" s="32"/>
      <c r="II438" s="32"/>
      <c r="IJ438" s="32"/>
      <c r="IK438" s="32"/>
      <c r="IL438" s="32"/>
      <c r="IM438" s="32"/>
      <c r="IN438" s="32"/>
      <c r="IO438" s="32"/>
      <c r="IP438" s="32"/>
      <c r="IQ438" s="32"/>
      <c r="IR438" s="32"/>
      <c r="IS438" s="32"/>
      <c r="IT438" s="32"/>
      <c r="IU438" s="32"/>
      <c r="IV438" s="32"/>
      <c r="IW438" s="32"/>
      <c r="IX438" s="32"/>
      <c r="IY438" s="32"/>
      <c r="IZ438" s="32"/>
      <c r="JA438" s="32"/>
      <c r="JB438" s="32"/>
      <c r="JC438" s="32"/>
      <c r="JD438" s="32"/>
      <c r="JE438" s="32"/>
      <c r="JF438" s="32"/>
      <c r="JG438" s="32"/>
      <c r="JH438" s="32"/>
      <c r="JI438" s="32"/>
      <c r="JJ438" s="32"/>
      <c r="JK438" s="32"/>
      <c r="JL438" s="32"/>
      <c r="JM438" s="32"/>
      <c r="JN438" s="32"/>
      <c r="JO438" s="32"/>
      <c r="JP438" s="32"/>
      <c r="JQ438" s="32"/>
      <c r="JR438" s="32"/>
      <c r="JS438" s="34"/>
      <c r="JT438" s="2"/>
    </row>
    <row r="439" spans="1:280" x14ac:dyDescent="0.25">
      <c r="A439" s="13"/>
      <c r="B439" s="13"/>
      <c r="C439" s="18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21"/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26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  <c r="BE439" s="15"/>
      <c r="BF439" s="15"/>
      <c r="BG439" s="15"/>
      <c r="BH439" s="15"/>
      <c r="BI439" s="15"/>
      <c r="BJ439" s="15"/>
      <c r="BK439" s="15"/>
      <c r="BL439" s="15"/>
      <c r="BM439" s="15"/>
      <c r="BN439" s="15"/>
      <c r="BO439" s="15"/>
      <c r="BP439" s="15"/>
      <c r="BQ439" s="15"/>
      <c r="BR439" s="15"/>
      <c r="BS439" s="15"/>
      <c r="BT439" s="15"/>
      <c r="BU439" s="15"/>
      <c r="BV439" s="15"/>
      <c r="BW439" s="15"/>
      <c r="BX439" s="15"/>
      <c r="BY439" s="15"/>
      <c r="BZ439" s="15"/>
      <c r="CA439" s="15"/>
      <c r="CB439" s="15"/>
      <c r="CC439" s="15"/>
      <c r="CD439" s="15"/>
      <c r="CE439" s="15"/>
      <c r="CF439" s="15"/>
      <c r="CG439" s="15"/>
      <c r="CH439" s="15"/>
      <c r="CI439" s="15"/>
      <c r="CJ439" s="15"/>
      <c r="CK439" s="15"/>
      <c r="CL439" s="15"/>
      <c r="CM439" s="15"/>
      <c r="CN439" s="15"/>
      <c r="CO439" s="15"/>
      <c r="CP439" s="15"/>
      <c r="CQ439" s="15"/>
      <c r="CR439" s="15"/>
      <c r="CS439" s="15"/>
      <c r="CT439" s="15"/>
      <c r="CU439" s="15"/>
      <c r="CV439" s="15"/>
      <c r="CW439" s="15"/>
      <c r="CX439" s="15"/>
      <c r="CY439" s="15"/>
      <c r="CZ439" s="15"/>
      <c r="DA439" s="15"/>
      <c r="DB439" s="15"/>
      <c r="DC439" s="15"/>
      <c r="DD439" s="15"/>
      <c r="DE439" s="15"/>
      <c r="DF439" s="15"/>
      <c r="DG439" s="15"/>
      <c r="DH439" s="15"/>
      <c r="DI439" s="18"/>
      <c r="DJ439" s="14"/>
      <c r="DK439" s="14"/>
      <c r="DL439" s="14"/>
      <c r="DM439" s="14"/>
      <c r="DN439" s="14"/>
      <c r="DO439" s="14"/>
      <c r="DP439" s="14"/>
      <c r="DQ439" s="14"/>
      <c r="DR439" s="14"/>
      <c r="DS439" s="14"/>
      <c r="DT439" s="14"/>
      <c r="DU439" s="14"/>
      <c r="DV439" s="14"/>
      <c r="DW439" s="14"/>
      <c r="DX439" s="14"/>
      <c r="DY439" s="14"/>
      <c r="DZ439" s="14"/>
      <c r="EA439" s="14"/>
      <c r="EB439" s="14"/>
      <c r="EC439" s="14"/>
      <c r="ED439" s="14"/>
      <c r="EE439" s="14"/>
      <c r="EF439" s="14"/>
      <c r="EG439" s="14"/>
      <c r="EH439" s="14"/>
      <c r="EI439" s="14"/>
      <c r="EJ439" s="14"/>
      <c r="EK439" s="14"/>
      <c r="EL439" s="14"/>
      <c r="EM439" s="14"/>
      <c r="EN439" s="14"/>
      <c r="EO439" s="14"/>
      <c r="EP439" s="14"/>
      <c r="EQ439" s="14"/>
      <c r="ER439" s="14"/>
      <c r="ES439" s="14"/>
      <c r="ET439" s="14"/>
      <c r="EU439" s="14"/>
      <c r="EV439" s="14"/>
      <c r="EW439" s="14"/>
      <c r="EX439" s="14"/>
      <c r="EY439" s="14"/>
      <c r="EZ439" s="14"/>
      <c r="FA439" s="14"/>
      <c r="FB439" s="14"/>
      <c r="FC439" s="14"/>
      <c r="FD439" s="14"/>
      <c r="FE439" s="14"/>
      <c r="FF439" s="14"/>
      <c r="FG439" s="14"/>
      <c r="FH439" s="14"/>
      <c r="FI439" s="14"/>
      <c r="FJ439" s="14"/>
      <c r="FK439" s="14"/>
      <c r="FL439" s="14"/>
      <c r="FM439" s="14"/>
      <c r="FN439" s="14"/>
      <c r="FO439" s="14"/>
      <c r="FP439" s="14"/>
      <c r="FQ439" s="14"/>
      <c r="FR439" s="14"/>
      <c r="FS439" s="14"/>
      <c r="FT439" s="14"/>
      <c r="FU439" s="14"/>
      <c r="FV439" s="14"/>
      <c r="FW439" s="14"/>
      <c r="FX439" s="14"/>
      <c r="FY439" s="14"/>
      <c r="FZ439" s="14"/>
      <c r="GA439" s="14"/>
      <c r="GB439" s="14"/>
      <c r="GC439" s="14"/>
      <c r="GD439" s="14"/>
      <c r="GE439" s="14"/>
      <c r="GF439" s="14"/>
      <c r="GG439" s="14"/>
      <c r="GH439" s="14"/>
      <c r="GI439" s="14"/>
      <c r="GJ439" s="14"/>
      <c r="GK439" s="14"/>
      <c r="GL439" s="14"/>
      <c r="GM439" s="14"/>
      <c r="GN439" s="18"/>
      <c r="GO439" s="32"/>
      <c r="GP439" s="32"/>
      <c r="GQ439" s="32"/>
      <c r="GR439" s="32"/>
      <c r="GS439" s="32"/>
      <c r="GT439" s="32"/>
      <c r="GU439" s="32"/>
      <c r="GV439" s="32"/>
      <c r="GW439" s="32"/>
      <c r="GX439" s="32"/>
      <c r="GY439" s="32"/>
      <c r="GZ439" s="32"/>
      <c r="HA439" s="32"/>
      <c r="HB439" s="32"/>
      <c r="HC439" s="32"/>
      <c r="HD439" s="32"/>
      <c r="HE439" s="32"/>
      <c r="HF439" s="32"/>
      <c r="HG439" s="32"/>
      <c r="HH439" s="32"/>
      <c r="HI439" s="32"/>
      <c r="HJ439" s="32"/>
      <c r="HK439" s="32"/>
      <c r="HL439" s="32"/>
      <c r="HM439" s="32"/>
      <c r="HN439" s="32"/>
      <c r="HO439" s="32"/>
      <c r="HP439" s="32"/>
      <c r="HQ439" s="32"/>
      <c r="HR439" s="32"/>
      <c r="HS439" s="32"/>
      <c r="HT439" s="32"/>
      <c r="HU439" s="32"/>
      <c r="HV439" s="32"/>
      <c r="HW439" s="32"/>
      <c r="HX439" s="32"/>
      <c r="HY439" s="32"/>
      <c r="HZ439" s="32"/>
      <c r="IA439" s="32"/>
      <c r="IB439" s="32"/>
      <c r="IC439" s="32"/>
      <c r="ID439" s="32"/>
      <c r="IE439" s="32"/>
      <c r="IF439" s="32"/>
      <c r="IG439" s="32"/>
      <c r="IH439" s="32"/>
      <c r="II439" s="32"/>
      <c r="IJ439" s="32"/>
      <c r="IK439" s="32"/>
      <c r="IL439" s="32"/>
      <c r="IM439" s="32"/>
      <c r="IN439" s="32"/>
      <c r="IO439" s="32"/>
      <c r="IP439" s="32"/>
      <c r="IQ439" s="32"/>
      <c r="IR439" s="32"/>
      <c r="IS439" s="32"/>
      <c r="IT439" s="32"/>
      <c r="IU439" s="32"/>
      <c r="IV439" s="32"/>
      <c r="IW439" s="32"/>
      <c r="IX439" s="32"/>
      <c r="IY439" s="32"/>
      <c r="IZ439" s="32"/>
      <c r="JA439" s="32"/>
      <c r="JB439" s="32"/>
      <c r="JC439" s="32"/>
      <c r="JD439" s="32"/>
      <c r="JE439" s="32"/>
      <c r="JF439" s="32"/>
      <c r="JG439" s="32"/>
      <c r="JH439" s="32"/>
      <c r="JI439" s="32"/>
      <c r="JJ439" s="32"/>
      <c r="JK439" s="32"/>
      <c r="JL439" s="32"/>
      <c r="JM439" s="32"/>
      <c r="JN439" s="32"/>
      <c r="JO439" s="32"/>
      <c r="JP439" s="32"/>
      <c r="JQ439" s="32"/>
      <c r="JR439" s="32"/>
      <c r="JS439" s="34"/>
      <c r="JT439" s="2"/>
    </row>
    <row r="440" spans="1:280" x14ac:dyDescent="0.25">
      <c r="A440" s="13"/>
      <c r="B440" s="13"/>
      <c r="C440" s="18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21"/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26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  <c r="BE440" s="15"/>
      <c r="BF440" s="15"/>
      <c r="BG440" s="15"/>
      <c r="BH440" s="15"/>
      <c r="BI440" s="15"/>
      <c r="BJ440" s="15"/>
      <c r="BK440" s="15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 s="15"/>
      <c r="BW440" s="15"/>
      <c r="BX440" s="15"/>
      <c r="BY440" s="15"/>
      <c r="BZ440" s="15"/>
      <c r="CA440" s="15"/>
      <c r="CB440" s="15"/>
      <c r="CC440" s="15"/>
      <c r="CD440" s="15"/>
      <c r="CE440" s="15"/>
      <c r="CF440" s="15"/>
      <c r="CG440" s="15"/>
      <c r="CH440" s="15"/>
      <c r="CI440" s="15"/>
      <c r="CJ440" s="15"/>
      <c r="CK440" s="15"/>
      <c r="CL440" s="15"/>
      <c r="CM440" s="15"/>
      <c r="CN440" s="15"/>
      <c r="CO440" s="15"/>
      <c r="CP440" s="15"/>
      <c r="CQ440" s="15"/>
      <c r="CR440" s="15"/>
      <c r="CS440" s="15"/>
      <c r="CT440" s="15"/>
      <c r="CU440" s="15"/>
      <c r="CV440" s="15"/>
      <c r="CW440" s="15"/>
      <c r="CX440" s="15"/>
      <c r="CY440" s="15"/>
      <c r="CZ440" s="15"/>
      <c r="DA440" s="15"/>
      <c r="DB440" s="15"/>
      <c r="DC440" s="15"/>
      <c r="DD440" s="15"/>
      <c r="DE440" s="15"/>
      <c r="DF440" s="15"/>
      <c r="DG440" s="15"/>
      <c r="DH440" s="15"/>
      <c r="DI440" s="18"/>
      <c r="DJ440" s="14"/>
      <c r="DK440" s="14"/>
      <c r="DL440" s="14"/>
      <c r="DM440" s="14"/>
      <c r="DN440" s="14"/>
      <c r="DO440" s="14"/>
      <c r="DP440" s="14"/>
      <c r="DQ440" s="14"/>
      <c r="DR440" s="14"/>
      <c r="DS440" s="14"/>
      <c r="DT440" s="14"/>
      <c r="DU440" s="14"/>
      <c r="DV440" s="14"/>
      <c r="DW440" s="14"/>
      <c r="DX440" s="14"/>
      <c r="DY440" s="14"/>
      <c r="DZ440" s="14"/>
      <c r="EA440" s="14"/>
      <c r="EB440" s="14"/>
      <c r="EC440" s="14"/>
      <c r="ED440" s="14"/>
      <c r="EE440" s="14"/>
      <c r="EF440" s="14"/>
      <c r="EG440" s="14"/>
      <c r="EH440" s="14"/>
      <c r="EI440" s="14"/>
      <c r="EJ440" s="14"/>
      <c r="EK440" s="14"/>
      <c r="EL440" s="14"/>
      <c r="EM440" s="14"/>
      <c r="EN440" s="14"/>
      <c r="EO440" s="14"/>
      <c r="EP440" s="14"/>
      <c r="EQ440" s="14"/>
      <c r="ER440" s="14"/>
      <c r="ES440" s="14"/>
      <c r="ET440" s="14"/>
      <c r="EU440" s="14"/>
      <c r="EV440" s="14"/>
      <c r="EW440" s="14"/>
      <c r="EX440" s="14"/>
      <c r="EY440" s="14"/>
      <c r="EZ440" s="14"/>
      <c r="FA440" s="14"/>
      <c r="FB440" s="14"/>
      <c r="FC440" s="14"/>
      <c r="FD440" s="14"/>
      <c r="FE440" s="14"/>
      <c r="FF440" s="14"/>
      <c r="FG440" s="14"/>
      <c r="FH440" s="14"/>
      <c r="FI440" s="14"/>
      <c r="FJ440" s="14"/>
      <c r="FK440" s="14"/>
      <c r="FL440" s="14"/>
      <c r="FM440" s="14"/>
      <c r="FN440" s="14"/>
      <c r="FO440" s="14"/>
      <c r="FP440" s="14"/>
      <c r="FQ440" s="14"/>
      <c r="FR440" s="14"/>
      <c r="FS440" s="14"/>
      <c r="FT440" s="14"/>
      <c r="FU440" s="14"/>
      <c r="FV440" s="14"/>
      <c r="FW440" s="14"/>
      <c r="FX440" s="14"/>
      <c r="FY440" s="14"/>
      <c r="FZ440" s="14"/>
      <c r="GA440" s="14"/>
      <c r="GB440" s="14"/>
      <c r="GC440" s="14"/>
      <c r="GD440" s="14"/>
      <c r="GE440" s="14"/>
      <c r="GF440" s="14"/>
      <c r="GG440" s="14"/>
      <c r="GH440" s="14"/>
      <c r="GI440" s="14"/>
      <c r="GJ440" s="14"/>
      <c r="GK440" s="14"/>
      <c r="GL440" s="14"/>
      <c r="GM440" s="14"/>
      <c r="GN440" s="18"/>
      <c r="GO440" s="32"/>
      <c r="GP440" s="32"/>
      <c r="GQ440" s="32"/>
      <c r="GR440" s="32"/>
      <c r="GS440" s="32"/>
      <c r="GT440" s="32"/>
      <c r="GU440" s="32"/>
      <c r="GV440" s="32"/>
      <c r="GW440" s="32"/>
      <c r="GX440" s="32"/>
      <c r="GY440" s="32"/>
      <c r="GZ440" s="32"/>
      <c r="HA440" s="32"/>
      <c r="HB440" s="32"/>
      <c r="HC440" s="32"/>
      <c r="HD440" s="32"/>
      <c r="HE440" s="32"/>
      <c r="HF440" s="32"/>
      <c r="HG440" s="32"/>
      <c r="HH440" s="32"/>
      <c r="HI440" s="32"/>
      <c r="HJ440" s="32"/>
      <c r="HK440" s="32"/>
      <c r="HL440" s="32"/>
      <c r="HM440" s="32"/>
      <c r="HN440" s="32"/>
      <c r="HO440" s="32"/>
      <c r="HP440" s="32"/>
      <c r="HQ440" s="32"/>
      <c r="HR440" s="32"/>
      <c r="HS440" s="32"/>
      <c r="HT440" s="32"/>
      <c r="HU440" s="32"/>
      <c r="HV440" s="32"/>
      <c r="HW440" s="32"/>
      <c r="HX440" s="32"/>
      <c r="HY440" s="32"/>
      <c r="HZ440" s="32"/>
      <c r="IA440" s="32"/>
      <c r="IB440" s="32"/>
      <c r="IC440" s="32"/>
      <c r="ID440" s="32"/>
      <c r="IE440" s="32"/>
      <c r="IF440" s="32"/>
      <c r="IG440" s="32"/>
      <c r="IH440" s="32"/>
      <c r="II440" s="32"/>
      <c r="IJ440" s="32"/>
      <c r="IK440" s="32"/>
      <c r="IL440" s="32"/>
      <c r="IM440" s="32"/>
      <c r="IN440" s="32"/>
      <c r="IO440" s="32"/>
      <c r="IP440" s="32"/>
      <c r="IQ440" s="32"/>
      <c r="IR440" s="32"/>
      <c r="IS440" s="32"/>
      <c r="IT440" s="32"/>
      <c r="IU440" s="32"/>
      <c r="IV440" s="32"/>
      <c r="IW440" s="32"/>
      <c r="IX440" s="32"/>
      <c r="IY440" s="32"/>
      <c r="IZ440" s="32"/>
      <c r="JA440" s="32"/>
      <c r="JB440" s="32"/>
      <c r="JC440" s="32"/>
      <c r="JD440" s="32"/>
      <c r="JE440" s="32"/>
      <c r="JF440" s="32"/>
      <c r="JG440" s="32"/>
      <c r="JH440" s="32"/>
      <c r="JI440" s="32"/>
      <c r="JJ440" s="32"/>
      <c r="JK440" s="32"/>
      <c r="JL440" s="32"/>
      <c r="JM440" s="32"/>
      <c r="JN440" s="32"/>
      <c r="JO440" s="32"/>
      <c r="JP440" s="32"/>
      <c r="JQ440" s="32"/>
      <c r="JR440" s="32"/>
      <c r="JS440" s="34"/>
      <c r="JT440" s="2"/>
    </row>
    <row r="441" spans="1:280" x14ac:dyDescent="0.25">
      <c r="A441" s="13"/>
      <c r="B441" s="13"/>
      <c r="C441" s="18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21"/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26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  <c r="BE441" s="15"/>
      <c r="BF441" s="15"/>
      <c r="BG441" s="15"/>
      <c r="BH441" s="15"/>
      <c r="BI441" s="15"/>
      <c r="BJ441" s="15"/>
      <c r="BK441" s="15"/>
      <c r="BL441" s="15"/>
      <c r="BM441" s="15"/>
      <c r="BN441" s="15"/>
      <c r="BO441" s="15"/>
      <c r="BP441" s="15"/>
      <c r="BQ441" s="15"/>
      <c r="BR441" s="15"/>
      <c r="BS441" s="15"/>
      <c r="BT441" s="15"/>
      <c r="BU441" s="15"/>
      <c r="BV441" s="15"/>
      <c r="BW441" s="15"/>
      <c r="BX441" s="15"/>
      <c r="BY441" s="15"/>
      <c r="BZ441" s="15"/>
      <c r="CA441" s="15"/>
      <c r="CB441" s="15"/>
      <c r="CC441" s="15"/>
      <c r="CD441" s="15"/>
      <c r="CE441" s="15"/>
      <c r="CF441" s="15"/>
      <c r="CG441" s="15"/>
      <c r="CH441" s="15"/>
      <c r="CI441" s="15"/>
      <c r="CJ441" s="15"/>
      <c r="CK441" s="15"/>
      <c r="CL441" s="15"/>
      <c r="CM441" s="15"/>
      <c r="CN441" s="15"/>
      <c r="CO441" s="15"/>
      <c r="CP441" s="15"/>
      <c r="CQ441" s="15"/>
      <c r="CR441" s="15"/>
      <c r="CS441" s="15"/>
      <c r="CT441" s="15"/>
      <c r="CU441" s="15"/>
      <c r="CV441" s="15"/>
      <c r="CW441" s="15"/>
      <c r="CX441" s="15"/>
      <c r="CY441" s="15"/>
      <c r="CZ441" s="15"/>
      <c r="DA441" s="15"/>
      <c r="DB441" s="15"/>
      <c r="DC441" s="15"/>
      <c r="DD441" s="15"/>
      <c r="DE441" s="15"/>
      <c r="DF441" s="15"/>
      <c r="DG441" s="15"/>
      <c r="DH441" s="15"/>
      <c r="DI441" s="18"/>
      <c r="DJ441" s="14"/>
      <c r="DK441" s="14"/>
      <c r="DL441" s="14"/>
      <c r="DM441" s="14"/>
      <c r="DN441" s="14"/>
      <c r="DO441" s="14"/>
      <c r="DP441" s="14"/>
      <c r="DQ441" s="14"/>
      <c r="DR441" s="14"/>
      <c r="DS441" s="14"/>
      <c r="DT441" s="14"/>
      <c r="DU441" s="14"/>
      <c r="DV441" s="14"/>
      <c r="DW441" s="14"/>
      <c r="DX441" s="14"/>
      <c r="DY441" s="14"/>
      <c r="DZ441" s="14"/>
      <c r="EA441" s="14"/>
      <c r="EB441" s="14"/>
      <c r="EC441" s="14"/>
      <c r="ED441" s="14"/>
      <c r="EE441" s="14"/>
      <c r="EF441" s="14"/>
      <c r="EG441" s="14"/>
      <c r="EH441" s="14"/>
      <c r="EI441" s="14"/>
      <c r="EJ441" s="14"/>
      <c r="EK441" s="14"/>
      <c r="EL441" s="14"/>
      <c r="EM441" s="14"/>
      <c r="EN441" s="14"/>
      <c r="EO441" s="14"/>
      <c r="EP441" s="14"/>
      <c r="EQ441" s="14"/>
      <c r="ER441" s="14"/>
      <c r="ES441" s="14"/>
      <c r="ET441" s="14"/>
      <c r="EU441" s="14"/>
      <c r="EV441" s="14"/>
      <c r="EW441" s="14"/>
      <c r="EX441" s="14"/>
      <c r="EY441" s="14"/>
      <c r="EZ441" s="14"/>
      <c r="FA441" s="14"/>
      <c r="FB441" s="14"/>
      <c r="FC441" s="14"/>
      <c r="FD441" s="14"/>
      <c r="FE441" s="14"/>
      <c r="FF441" s="14"/>
      <c r="FG441" s="14"/>
      <c r="FH441" s="14"/>
      <c r="FI441" s="14"/>
      <c r="FJ441" s="14"/>
      <c r="FK441" s="14"/>
      <c r="FL441" s="14"/>
      <c r="FM441" s="14"/>
      <c r="FN441" s="14"/>
      <c r="FO441" s="14"/>
      <c r="FP441" s="14"/>
      <c r="FQ441" s="14"/>
      <c r="FR441" s="14"/>
      <c r="FS441" s="14"/>
      <c r="FT441" s="14"/>
      <c r="FU441" s="14"/>
      <c r="FV441" s="14"/>
      <c r="FW441" s="14"/>
      <c r="FX441" s="14"/>
      <c r="FY441" s="14"/>
      <c r="FZ441" s="14"/>
      <c r="GA441" s="14"/>
      <c r="GB441" s="14"/>
      <c r="GC441" s="14"/>
      <c r="GD441" s="14"/>
      <c r="GE441" s="14"/>
      <c r="GF441" s="14"/>
      <c r="GG441" s="14"/>
      <c r="GH441" s="14"/>
      <c r="GI441" s="14"/>
      <c r="GJ441" s="14"/>
      <c r="GK441" s="14"/>
      <c r="GL441" s="14"/>
      <c r="GM441" s="14"/>
      <c r="GN441" s="18"/>
      <c r="GO441" s="32"/>
      <c r="GP441" s="32"/>
      <c r="GQ441" s="32"/>
      <c r="GR441" s="32"/>
      <c r="GS441" s="32"/>
      <c r="GT441" s="32"/>
      <c r="GU441" s="32"/>
      <c r="GV441" s="32"/>
      <c r="GW441" s="32"/>
      <c r="GX441" s="32"/>
      <c r="GY441" s="32"/>
      <c r="GZ441" s="32"/>
      <c r="HA441" s="32"/>
      <c r="HB441" s="32"/>
      <c r="HC441" s="32"/>
      <c r="HD441" s="32"/>
      <c r="HE441" s="32"/>
      <c r="HF441" s="32"/>
      <c r="HG441" s="32"/>
      <c r="HH441" s="32"/>
      <c r="HI441" s="32"/>
      <c r="HJ441" s="32"/>
      <c r="HK441" s="32"/>
      <c r="HL441" s="32"/>
      <c r="HM441" s="32"/>
      <c r="HN441" s="32"/>
      <c r="HO441" s="32"/>
      <c r="HP441" s="32"/>
      <c r="HQ441" s="32"/>
      <c r="HR441" s="32"/>
      <c r="HS441" s="32"/>
      <c r="HT441" s="32"/>
      <c r="HU441" s="32"/>
      <c r="HV441" s="32"/>
      <c r="HW441" s="32"/>
      <c r="HX441" s="32"/>
      <c r="HY441" s="32"/>
      <c r="HZ441" s="32"/>
      <c r="IA441" s="32"/>
      <c r="IB441" s="32"/>
      <c r="IC441" s="32"/>
      <c r="ID441" s="32"/>
      <c r="IE441" s="32"/>
      <c r="IF441" s="32"/>
      <c r="IG441" s="32"/>
      <c r="IH441" s="32"/>
      <c r="II441" s="32"/>
      <c r="IJ441" s="32"/>
      <c r="IK441" s="32"/>
      <c r="IL441" s="32"/>
      <c r="IM441" s="32"/>
      <c r="IN441" s="32"/>
      <c r="IO441" s="32"/>
      <c r="IP441" s="32"/>
      <c r="IQ441" s="32"/>
      <c r="IR441" s="32"/>
      <c r="IS441" s="32"/>
      <c r="IT441" s="32"/>
      <c r="IU441" s="32"/>
      <c r="IV441" s="32"/>
      <c r="IW441" s="32"/>
      <c r="IX441" s="32"/>
      <c r="IY441" s="32"/>
      <c r="IZ441" s="32"/>
      <c r="JA441" s="32"/>
      <c r="JB441" s="32"/>
      <c r="JC441" s="32"/>
      <c r="JD441" s="32"/>
      <c r="JE441" s="32"/>
      <c r="JF441" s="32"/>
      <c r="JG441" s="32"/>
      <c r="JH441" s="32"/>
      <c r="JI441" s="32"/>
      <c r="JJ441" s="32"/>
      <c r="JK441" s="32"/>
      <c r="JL441" s="32"/>
      <c r="JM441" s="32"/>
      <c r="JN441" s="32"/>
      <c r="JO441" s="32"/>
      <c r="JP441" s="32"/>
      <c r="JQ441" s="32"/>
      <c r="JR441" s="32"/>
      <c r="JS441" s="34"/>
      <c r="JT441" s="2"/>
    </row>
    <row r="442" spans="1:280" x14ac:dyDescent="0.25">
      <c r="A442" s="13"/>
      <c r="B442" s="13"/>
      <c r="C442" s="18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21"/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26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  <c r="CN442" s="15"/>
      <c r="CO442" s="15"/>
      <c r="CP442" s="15"/>
      <c r="CQ442" s="15"/>
      <c r="CR442" s="15"/>
      <c r="CS442" s="15"/>
      <c r="CT442" s="15"/>
      <c r="CU442" s="15"/>
      <c r="CV442" s="15"/>
      <c r="CW442" s="15"/>
      <c r="CX442" s="15"/>
      <c r="CY442" s="15"/>
      <c r="CZ442" s="15"/>
      <c r="DA442" s="15"/>
      <c r="DB442" s="15"/>
      <c r="DC442" s="15"/>
      <c r="DD442" s="15"/>
      <c r="DE442" s="15"/>
      <c r="DF442" s="15"/>
      <c r="DG442" s="15"/>
      <c r="DH442" s="15"/>
      <c r="DI442" s="18"/>
      <c r="DJ442" s="14"/>
      <c r="DK442" s="14"/>
      <c r="DL442" s="14"/>
      <c r="DM442" s="14"/>
      <c r="DN442" s="14"/>
      <c r="DO442" s="14"/>
      <c r="DP442" s="14"/>
      <c r="DQ442" s="14"/>
      <c r="DR442" s="14"/>
      <c r="DS442" s="14"/>
      <c r="DT442" s="14"/>
      <c r="DU442" s="14"/>
      <c r="DV442" s="14"/>
      <c r="DW442" s="14"/>
      <c r="DX442" s="14"/>
      <c r="DY442" s="14"/>
      <c r="DZ442" s="14"/>
      <c r="EA442" s="14"/>
      <c r="EB442" s="14"/>
      <c r="EC442" s="14"/>
      <c r="ED442" s="14"/>
      <c r="EE442" s="14"/>
      <c r="EF442" s="14"/>
      <c r="EG442" s="14"/>
      <c r="EH442" s="14"/>
      <c r="EI442" s="14"/>
      <c r="EJ442" s="14"/>
      <c r="EK442" s="14"/>
      <c r="EL442" s="14"/>
      <c r="EM442" s="14"/>
      <c r="EN442" s="14"/>
      <c r="EO442" s="14"/>
      <c r="EP442" s="14"/>
      <c r="EQ442" s="14"/>
      <c r="ER442" s="14"/>
      <c r="ES442" s="14"/>
      <c r="ET442" s="14"/>
      <c r="EU442" s="14"/>
      <c r="EV442" s="14"/>
      <c r="EW442" s="14"/>
      <c r="EX442" s="14"/>
      <c r="EY442" s="14"/>
      <c r="EZ442" s="14"/>
      <c r="FA442" s="14"/>
      <c r="FB442" s="14"/>
      <c r="FC442" s="14"/>
      <c r="FD442" s="14"/>
      <c r="FE442" s="14"/>
      <c r="FF442" s="14"/>
      <c r="FG442" s="14"/>
      <c r="FH442" s="14"/>
      <c r="FI442" s="14"/>
      <c r="FJ442" s="14"/>
      <c r="FK442" s="14"/>
      <c r="FL442" s="14"/>
      <c r="FM442" s="14"/>
      <c r="FN442" s="14"/>
      <c r="FO442" s="14"/>
      <c r="FP442" s="14"/>
      <c r="FQ442" s="14"/>
      <c r="FR442" s="14"/>
      <c r="FS442" s="14"/>
      <c r="FT442" s="14"/>
      <c r="FU442" s="14"/>
      <c r="FV442" s="14"/>
      <c r="FW442" s="14"/>
      <c r="FX442" s="14"/>
      <c r="FY442" s="14"/>
      <c r="FZ442" s="14"/>
      <c r="GA442" s="14"/>
      <c r="GB442" s="14"/>
      <c r="GC442" s="14"/>
      <c r="GD442" s="14"/>
      <c r="GE442" s="14"/>
      <c r="GF442" s="14"/>
      <c r="GG442" s="14"/>
      <c r="GH442" s="14"/>
      <c r="GI442" s="14"/>
      <c r="GJ442" s="14"/>
      <c r="GK442" s="14"/>
      <c r="GL442" s="14"/>
      <c r="GM442" s="14"/>
      <c r="GN442" s="18"/>
      <c r="GO442" s="32"/>
      <c r="GP442" s="32"/>
      <c r="GQ442" s="32"/>
      <c r="GR442" s="32"/>
      <c r="GS442" s="32"/>
      <c r="GT442" s="32"/>
      <c r="GU442" s="32"/>
      <c r="GV442" s="32"/>
      <c r="GW442" s="32"/>
      <c r="GX442" s="32"/>
      <c r="GY442" s="32"/>
      <c r="GZ442" s="32"/>
      <c r="HA442" s="32"/>
      <c r="HB442" s="32"/>
      <c r="HC442" s="32"/>
      <c r="HD442" s="32"/>
      <c r="HE442" s="32"/>
      <c r="HF442" s="32"/>
      <c r="HG442" s="32"/>
      <c r="HH442" s="32"/>
      <c r="HI442" s="32"/>
      <c r="HJ442" s="32"/>
      <c r="HK442" s="32"/>
      <c r="HL442" s="32"/>
      <c r="HM442" s="32"/>
      <c r="HN442" s="32"/>
      <c r="HO442" s="32"/>
      <c r="HP442" s="32"/>
      <c r="HQ442" s="32"/>
      <c r="HR442" s="32"/>
      <c r="HS442" s="32"/>
      <c r="HT442" s="32"/>
      <c r="HU442" s="32"/>
      <c r="HV442" s="32"/>
      <c r="HW442" s="32"/>
      <c r="HX442" s="32"/>
      <c r="HY442" s="32"/>
      <c r="HZ442" s="32"/>
      <c r="IA442" s="32"/>
      <c r="IB442" s="32"/>
      <c r="IC442" s="32"/>
      <c r="ID442" s="32"/>
      <c r="IE442" s="32"/>
      <c r="IF442" s="32"/>
      <c r="IG442" s="32"/>
      <c r="IH442" s="32"/>
      <c r="II442" s="32"/>
      <c r="IJ442" s="32"/>
      <c r="IK442" s="32"/>
      <c r="IL442" s="32"/>
      <c r="IM442" s="32"/>
      <c r="IN442" s="32"/>
      <c r="IO442" s="32"/>
      <c r="IP442" s="32"/>
      <c r="IQ442" s="32"/>
      <c r="IR442" s="32"/>
      <c r="IS442" s="32"/>
      <c r="IT442" s="32"/>
      <c r="IU442" s="32"/>
      <c r="IV442" s="32"/>
      <c r="IW442" s="32"/>
      <c r="IX442" s="32"/>
      <c r="IY442" s="32"/>
      <c r="IZ442" s="32"/>
      <c r="JA442" s="32"/>
      <c r="JB442" s="32"/>
      <c r="JC442" s="32"/>
      <c r="JD442" s="32"/>
      <c r="JE442" s="32"/>
      <c r="JF442" s="32"/>
      <c r="JG442" s="32"/>
      <c r="JH442" s="32"/>
      <c r="JI442" s="32"/>
      <c r="JJ442" s="32"/>
      <c r="JK442" s="32"/>
      <c r="JL442" s="32"/>
      <c r="JM442" s="32"/>
      <c r="JN442" s="32"/>
      <c r="JO442" s="32"/>
      <c r="JP442" s="32"/>
      <c r="JQ442" s="32"/>
      <c r="JR442" s="32"/>
      <c r="JS442" s="34"/>
      <c r="JT442" s="2"/>
    </row>
    <row r="443" spans="1:280" x14ac:dyDescent="0.25">
      <c r="A443" s="13"/>
      <c r="B443" s="13"/>
      <c r="C443" s="18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21"/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26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  <c r="BE443" s="15"/>
      <c r="BF443" s="15"/>
      <c r="BG443" s="15"/>
      <c r="BH443" s="15"/>
      <c r="BI443" s="15"/>
      <c r="BJ443" s="15"/>
      <c r="BK443" s="15"/>
      <c r="BL443" s="15"/>
      <c r="BM443" s="15"/>
      <c r="BN443" s="15"/>
      <c r="BO443" s="15"/>
      <c r="BP443" s="15"/>
      <c r="BQ443" s="15"/>
      <c r="BR443" s="15"/>
      <c r="BS443" s="15"/>
      <c r="BT443" s="15"/>
      <c r="BU443" s="15"/>
      <c r="BV443" s="15"/>
      <c r="BW443" s="15"/>
      <c r="BX443" s="15"/>
      <c r="BY443" s="15"/>
      <c r="BZ443" s="15"/>
      <c r="CA443" s="15"/>
      <c r="CB443" s="15"/>
      <c r="CC443" s="15"/>
      <c r="CD443" s="15"/>
      <c r="CE443" s="15"/>
      <c r="CF443" s="15"/>
      <c r="CG443" s="15"/>
      <c r="CH443" s="15"/>
      <c r="CI443" s="15"/>
      <c r="CJ443" s="15"/>
      <c r="CK443" s="15"/>
      <c r="CL443" s="15"/>
      <c r="CM443" s="15"/>
      <c r="CN443" s="15"/>
      <c r="CO443" s="15"/>
      <c r="CP443" s="15"/>
      <c r="CQ443" s="15"/>
      <c r="CR443" s="15"/>
      <c r="CS443" s="15"/>
      <c r="CT443" s="15"/>
      <c r="CU443" s="15"/>
      <c r="CV443" s="15"/>
      <c r="CW443" s="15"/>
      <c r="CX443" s="15"/>
      <c r="CY443" s="15"/>
      <c r="CZ443" s="15"/>
      <c r="DA443" s="15"/>
      <c r="DB443" s="15"/>
      <c r="DC443" s="15"/>
      <c r="DD443" s="15"/>
      <c r="DE443" s="15"/>
      <c r="DF443" s="15"/>
      <c r="DG443" s="15"/>
      <c r="DH443" s="15"/>
      <c r="DI443" s="18"/>
      <c r="DJ443" s="14"/>
      <c r="DK443" s="14"/>
      <c r="DL443" s="14"/>
      <c r="DM443" s="14"/>
      <c r="DN443" s="14"/>
      <c r="DO443" s="14"/>
      <c r="DP443" s="14"/>
      <c r="DQ443" s="14"/>
      <c r="DR443" s="14"/>
      <c r="DS443" s="14"/>
      <c r="DT443" s="14"/>
      <c r="DU443" s="14"/>
      <c r="DV443" s="14"/>
      <c r="DW443" s="14"/>
      <c r="DX443" s="14"/>
      <c r="DY443" s="14"/>
      <c r="DZ443" s="14"/>
      <c r="EA443" s="14"/>
      <c r="EB443" s="14"/>
      <c r="EC443" s="14"/>
      <c r="ED443" s="14"/>
      <c r="EE443" s="14"/>
      <c r="EF443" s="14"/>
      <c r="EG443" s="14"/>
      <c r="EH443" s="14"/>
      <c r="EI443" s="14"/>
      <c r="EJ443" s="14"/>
      <c r="EK443" s="14"/>
      <c r="EL443" s="14"/>
      <c r="EM443" s="14"/>
      <c r="EN443" s="14"/>
      <c r="EO443" s="14"/>
      <c r="EP443" s="14"/>
      <c r="EQ443" s="14"/>
      <c r="ER443" s="14"/>
      <c r="ES443" s="14"/>
      <c r="ET443" s="14"/>
      <c r="EU443" s="14"/>
      <c r="EV443" s="14"/>
      <c r="EW443" s="14"/>
      <c r="EX443" s="14"/>
      <c r="EY443" s="14"/>
      <c r="EZ443" s="14"/>
      <c r="FA443" s="14"/>
      <c r="FB443" s="14"/>
      <c r="FC443" s="14"/>
      <c r="FD443" s="14"/>
      <c r="FE443" s="14"/>
      <c r="FF443" s="14"/>
      <c r="FG443" s="14"/>
      <c r="FH443" s="14"/>
      <c r="FI443" s="14"/>
      <c r="FJ443" s="14"/>
      <c r="FK443" s="14"/>
      <c r="FL443" s="14"/>
      <c r="FM443" s="14"/>
      <c r="FN443" s="14"/>
      <c r="FO443" s="14"/>
      <c r="FP443" s="14"/>
      <c r="FQ443" s="14"/>
      <c r="FR443" s="14"/>
      <c r="FS443" s="14"/>
      <c r="FT443" s="14"/>
      <c r="FU443" s="14"/>
      <c r="FV443" s="14"/>
      <c r="FW443" s="14"/>
      <c r="FX443" s="14"/>
      <c r="FY443" s="14"/>
      <c r="FZ443" s="14"/>
      <c r="GA443" s="14"/>
      <c r="GB443" s="14"/>
      <c r="GC443" s="14"/>
      <c r="GD443" s="14"/>
      <c r="GE443" s="14"/>
      <c r="GF443" s="14"/>
      <c r="GG443" s="14"/>
      <c r="GH443" s="14"/>
      <c r="GI443" s="14"/>
      <c r="GJ443" s="14"/>
      <c r="GK443" s="14"/>
      <c r="GL443" s="14"/>
      <c r="GM443" s="14"/>
      <c r="GN443" s="18"/>
      <c r="GO443" s="32"/>
      <c r="GP443" s="32"/>
      <c r="GQ443" s="32"/>
      <c r="GR443" s="32"/>
      <c r="GS443" s="32"/>
      <c r="GT443" s="32"/>
      <c r="GU443" s="32"/>
      <c r="GV443" s="32"/>
      <c r="GW443" s="32"/>
      <c r="GX443" s="32"/>
      <c r="GY443" s="32"/>
      <c r="GZ443" s="32"/>
      <c r="HA443" s="32"/>
      <c r="HB443" s="32"/>
      <c r="HC443" s="32"/>
      <c r="HD443" s="32"/>
      <c r="HE443" s="32"/>
      <c r="HF443" s="32"/>
      <c r="HG443" s="32"/>
      <c r="HH443" s="32"/>
      <c r="HI443" s="32"/>
      <c r="HJ443" s="32"/>
      <c r="HK443" s="32"/>
      <c r="HL443" s="32"/>
      <c r="HM443" s="32"/>
      <c r="HN443" s="32"/>
      <c r="HO443" s="32"/>
      <c r="HP443" s="32"/>
      <c r="HQ443" s="32"/>
      <c r="HR443" s="32"/>
      <c r="HS443" s="32"/>
      <c r="HT443" s="32"/>
      <c r="HU443" s="32"/>
      <c r="HV443" s="32"/>
      <c r="HW443" s="32"/>
      <c r="HX443" s="32"/>
      <c r="HY443" s="32"/>
      <c r="HZ443" s="32"/>
      <c r="IA443" s="32"/>
      <c r="IB443" s="32"/>
      <c r="IC443" s="32"/>
      <c r="ID443" s="32"/>
      <c r="IE443" s="32"/>
      <c r="IF443" s="32"/>
      <c r="IG443" s="32"/>
      <c r="IH443" s="32"/>
      <c r="II443" s="32"/>
      <c r="IJ443" s="32"/>
      <c r="IK443" s="32"/>
      <c r="IL443" s="32"/>
      <c r="IM443" s="32"/>
      <c r="IN443" s="32"/>
      <c r="IO443" s="32"/>
      <c r="IP443" s="32"/>
      <c r="IQ443" s="32"/>
      <c r="IR443" s="32"/>
      <c r="IS443" s="32"/>
      <c r="IT443" s="32"/>
      <c r="IU443" s="32"/>
      <c r="IV443" s="32"/>
      <c r="IW443" s="32"/>
      <c r="IX443" s="32"/>
      <c r="IY443" s="32"/>
      <c r="IZ443" s="32"/>
      <c r="JA443" s="32"/>
      <c r="JB443" s="32"/>
      <c r="JC443" s="32"/>
      <c r="JD443" s="32"/>
      <c r="JE443" s="32"/>
      <c r="JF443" s="32"/>
      <c r="JG443" s="32"/>
      <c r="JH443" s="32"/>
      <c r="JI443" s="32"/>
      <c r="JJ443" s="32"/>
      <c r="JK443" s="32"/>
      <c r="JL443" s="32"/>
      <c r="JM443" s="32"/>
      <c r="JN443" s="32"/>
      <c r="JO443" s="32"/>
      <c r="JP443" s="32"/>
      <c r="JQ443" s="32"/>
      <c r="JR443" s="32"/>
      <c r="JS443" s="34"/>
      <c r="JT443" s="2"/>
    </row>
    <row r="444" spans="1:280" x14ac:dyDescent="0.25">
      <c r="A444" s="13"/>
      <c r="B444" s="13"/>
      <c r="C444" s="18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21"/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26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  <c r="CN444" s="15"/>
      <c r="CO444" s="15"/>
      <c r="CP444" s="15"/>
      <c r="CQ444" s="15"/>
      <c r="CR444" s="15"/>
      <c r="CS444" s="15"/>
      <c r="CT444" s="15"/>
      <c r="CU444" s="15"/>
      <c r="CV444" s="15"/>
      <c r="CW444" s="15"/>
      <c r="CX444" s="15"/>
      <c r="CY444" s="15"/>
      <c r="CZ444" s="15"/>
      <c r="DA444" s="15"/>
      <c r="DB444" s="15"/>
      <c r="DC444" s="15"/>
      <c r="DD444" s="15"/>
      <c r="DE444" s="15"/>
      <c r="DF444" s="15"/>
      <c r="DG444" s="15"/>
      <c r="DH444" s="15"/>
      <c r="DI444" s="18"/>
      <c r="DJ444" s="14"/>
      <c r="DK444" s="14"/>
      <c r="DL444" s="14"/>
      <c r="DM444" s="14"/>
      <c r="DN444" s="14"/>
      <c r="DO444" s="14"/>
      <c r="DP444" s="14"/>
      <c r="DQ444" s="14"/>
      <c r="DR444" s="14"/>
      <c r="DS444" s="14"/>
      <c r="DT444" s="14"/>
      <c r="DU444" s="14"/>
      <c r="DV444" s="14"/>
      <c r="DW444" s="14"/>
      <c r="DX444" s="14"/>
      <c r="DY444" s="14"/>
      <c r="DZ444" s="14"/>
      <c r="EA444" s="14"/>
      <c r="EB444" s="14"/>
      <c r="EC444" s="14"/>
      <c r="ED444" s="14"/>
      <c r="EE444" s="14"/>
      <c r="EF444" s="14"/>
      <c r="EG444" s="14"/>
      <c r="EH444" s="14"/>
      <c r="EI444" s="14"/>
      <c r="EJ444" s="14"/>
      <c r="EK444" s="14"/>
      <c r="EL444" s="14"/>
      <c r="EM444" s="14"/>
      <c r="EN444" s="14"/>
      <c r="EO444" s="14"/>
      <c r="EP444" s="14"/>
      <c r="EQ444" s="14"/>
      <c r="ER444" s="14"/>
      <c r="ES444" s="14"/>
      <c r="ET444" s="14"/>
      <c r="EU444" s="14"/>
      <c r="EV444" s="14"/>
      <c r="EW444" s="14"/>
      <c r="EX444" s="14"/>
      <c r="EY444" s="14"/>
      <c r="EZ444" s="14"/>
      <c r="FA444" s="14"/>
      <c r="FB444" s="14"/>
      <c r="FC444" s="14"/>
      <c r="FD444" s="14"/>
      <c r="FE444" s="14"/>
      <c r="FF444" s="14"/>
      <c r="FG444" s="14"/>
      <c r="FH444" s="14"/>
      <c r="FI444" s="14"/>
      <c r="FJ444" s="14"/>
      <c r="FK444" s="14"/>
      <c r="FL444" s="14"/>
      <c r="FM444" s="14"/>
      <c r="FN444" s="14"/>
      <c r="FO444" s="14"/>
      <c r="FP444" s="14"/>
      <c r="FQ444" s="14"/>
      <c r="FR444" s="14"/>
      <c r="FS444" s="14"/>
      <c r="FT444" s="14"/>
      <c r="FU444" s="14"/>
      <c r="FV444" s="14"/>
      <c r="FW444" s="14"/>
      <c r="FX444" s="14"/>
      <c r="FY444" s="14"/>
      <c r="FZ444" s="14"/>
      <c r="GA444" s="14"/>
      <c r="GB444" s="14"/>
      <c r="GC444" s="14"/>
      <c r="GD444" s="14"/>
      <c r="GE444" s="14"/>
      <c r="GF444" s="14"/>
      <c r="GG444" s="14"/>
      <c r="GH444" s="14"/>
      <c r="GI444" s="14"/>
      <c r="GJ444" s="14"/>
      <c r="GK444" s="14"/>
      <c r="GL444" s="14"/>
      <c r="GM444" s="14"/>
      <c r="GN444" s="18"/>
      <c r="GO444" s="32"/>
      <c r="GP444" s="32"/>
      <c r="GQ444" s="32"/>
      <c r="GR444" s="32"/>
      <c r="GS444" s="32"/>
      <c r="GT444" s="32"/>
      <c r="GU444" s="32"/>
      <c r="GV444" s="32"/>
      <c r="GW444" s="32"/>
      <c r="GX444" s="32"/>
      <c r="GY444" s="32"/>
      <c r="GZ444" s="32"/>
      <c r="HA444" s="32"/>
      <c r="HB444" s="32"/>
      <c r="HC444" s="32"/>
      <c r="HD444" s="32"/>
      <c r="HE444" s="32"/>
      <c r="HF444" s="32"/>
      <c r="HG444" s="32"/>
      <c r="HH444" s="32"/>
      <c r="HI444" s="32"/>
      <c r="HJ444" s="32"/>
      <c r="HK444" s="32"/>
      <c r="HL444" s="32"/>
      <c r="HM444" s="32"/>
      <c r="HN444" s="32"/>
      <c r="HO444" s="32"/>
      <c r="HP444" s="32"/>
      <c r="HQ444" s="32"/>
      <c r="HR444" s="32"/>
      <c r="HS444" s="32"/>
      <c r="HT444" s="32"/>
      <c r="HU444" s="32"/>
      <c r="HV444" s="32"/>
      <c r="HW444" s="32"/>
      <c r="HX444" s="32"/>
      <c r="HY444" s="32"/>
      <c r="HZ444" s="32"/>
      <c r="IA444" s="32"/>
      <c r="IB444" s="32"/>
      <c r="IC444" s="32"/>
      <c r="ID444" s="32"/>
      <c r="IE444" s="32"/>
      <c r="IF444" s="32"/>
      <c r="IG444" s="32"/>
      <c r="IH444" s="32"/>
      <c r="II444" s="32"/>
      <c r="IJ444" s="32"/>
      <c r="IK444" s="32"/>
      <c r="IL444" s="32"/>
      <c r="IM444" s="32"/>
      <c r="IN444" s="32"/>
      <c r="IO444" s="32"/>
      <c r="IP444" s="32"/>
      <c r="IQ444" s="32"/>
      <c r="IR444" s="32"/>
      <c r="IS444" s="32"/>
      <c r="IT444" s="32"/>
      <c r="IU444" s="32"/>
      <c r="IV444" s="32"/>
      <c r="IW444" s="32"/>
      <c r="IX444" s="32"/>
      <c r="IY444" s="32"/>
      <c r="IZ444" s="32"/>
      <c r="JA444" s="32"/>
      <c r="JB444" s="32"/>
      <c r="JC444" s="32"/>
      <c r="JD444" s="32"/>
      <c r="JE444" s="32"/>
      <c r="JF444" s="32"/>
      <c r="JG444" s="32"/>
      <c r="JH444" s="32"/>
      <c r="JI444" s="32"/>
      <c r="JJ444" s="32"/>
      <c r="JK444" s="32"/>
      <c r="JL444" s="32"/>
      <c r="JM444" s="32"/>
      <c r="JN444" s="32"/>
      <c r="JO444" s="32"/>
      <c r="JP444" s="32"/>
      <c r="JQ444" s="32"/>
      <c r="JR444" s="32"/>
      <c r="JS444" s="34"/>
      <c r="JT444" s="2"/>
    </row>
    <row r="445" spans="1:280" x14ac:dyDescent="0.25">
      <c r="A445" s="13"/>
      <c r="B445" s="13"/>
      <c r="C445" s="18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21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26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  <c r="CN445" s="15"/>
      <c r="CO445" s="15"/>
      <c r="CP445" s="15"/>
      <c r="CQ445" s="15"/>
      <c r="CR445" s="15"/>
      <c r="CS445" s="15"/>
      <c r="CT445" s="15"/>
      <c r="CU445" s="15"/>
      <c r="CV445" s="15"/>
      <c r="CW445" s="15"/>
      <c r="CX445" s="15"/>
      <c r="CY445" s="15"/>
      <c r="CZ445" s="15"/>
      <c r="DA445" s="15"/>
      <c r="DB445" s="15"/>
      <c r="DC445" s="15"/>
      <c r="DD445" s="15"/>
      <c r="DE445" s="15"/>
      <c r="DF445" s="15"/>
      <c r="DG445" s="15"/>
      <c r="DH445" s="15"/>
      <c r="DI445" s="18"/>
      <c r="DJ445" s="14"/>
      <c r="DK445" s="14"/>
      <c r="DL445" s="14"/>
      <c r="DM445" s="14"/>
      <c r="DN445" s="14"/>
      <c r="DO445" s="14"/>
      <c r="DP445" s="14"/>
      <c r="DQ445" s="14"/>
      <c r="DR445" s="14"/>
      <c r="DS445" s="14"/>
      <c r="DT445" s="14"/>
      <c r="DU445" s="14"/>
      <c r="DV445" s="14"/>
      <c r="DW445" s="14"/>
      <c r="DX445" s="14"/>
      <c r="DY445" s="14"/>
      <c r="DZ445" s="14"/>
      <c r="EA445" s="14"/>
      <c r="EB445" s="14"/>
      <c r="EC445" s="14"/>
      <c r="ED445" s="14"/>
      <c r="EE445" s="14"/>
      <c r="EF445" s="14"/>
      <c r="EG445" s="14"/>
      <c r="EH445" s="14"/>
      <c r="EI445" s="14"/>
      <c r="EJ445" s="14"/>
      <c r="EK445" s="14"/>
      <c r="EL445" s="14"/>
      <c r="EM445" s="14"/>
      <c r="EN445" s="14"/>
      <c r="EO445" s="14"/>
      <c r="EP445" s="14"/>
      <c r="EQ445" s="14"/>
      <c r="ER445" s="14"/>
      <c r="ES445" s="14"/>
      <c r="ET445" s="14"/>
      <c r="EU445" s="14"/>
      <c r="EV445" s="14"/>
      <c r="EW445" s="14"/>
      <c r="EX445" s="14"/>
      <c r="EY445" s="14"/>
      <c r="EZ445" s="14"/>
      <c r="FA445" s="14"/>
      <c r="FB445" s="14"/>
      <c r="FC445" s="14"/>
      <c r="FD445" s="14"/>
      <c r="FE445" s="14"/>
      <c r="FF445" s="14"/>
      <c r="FG445" s="14"/>
      <c r="FH445" s="14"/>
      <c r="FI445" s="14"/>
      <c r="FJ445" s="14"/>
      <c r="FK445" s="14"/>
      <c r="FL445" s="14"/>
      <c r="FM445" s="14"/>
      <c r="FN445" s="14"/>
      <c r="FO445" s="14"/>
      <c r="FP445" s="14"/>
      <c r="FQ445" s="14"/>
      <c r="FR445" s="14"/>
      <c r="FS445" s="14"/>
      <c r="FT445" s="14"/>
      <c r="FU445" s="14"/>
      <c r="FV445" s="14"/>
      <c r="FW445" s="14"/>
      <c r="FX445" s="14"/>
      <c r="FY445" s="14"/>
      <c r="FZ445" s="14"/>
      <c r="GA445" s="14"/>
      <c r="GB445" s="14"/>
      <c r="GC445" s="14"/>
      <c r="GD445" s="14"/>
      <c r="GE445" s="14"/>
      <c r="GF445" s="14"/>
      <c r="GG445" s="14"/>
      <c r="GH445" s="14"/>
      <c r="GI445" s="14"/>
      <c r="GJ445" s="14"/>
      <c r="GK445" s="14"/>
      <c r="GL445" s="14"/>
      <c r="GM445" s="14"/>
      <c r="GN445" s="18"/>
      <c r="GO445" s="32"/>
      <c r="GP445" s="32"/>
      <c r="GQ445" s="32"/>
      <c r="GR445" s="32"/>
      <c r="GS445" s="32"/>
      <c r="GT445" s="32"/>
      <c r="GU445" s="32"/>
      <c r="GV445" s="32"/>
      <c r="GW445" s="32"/>
      <c r="GX445" s="32"/>
      <c r="GY445" s="32"/>
      <c r="GZ445" s="32"/>
      <c r="HA445" s="32"/>
      <c r="HB445" s="32"/>
      <c r="HC445" s="32"/>
      <c r="HD445" s="32"/>
      <c r="HE445" s="32"/>
      <c r="HF445" s="32"/>
      <c r="HG445" s="32"/>
      <c r="HH445" s="32"/>
      <c r="HI445" s="32"/>
      <c r="HJ445" s="32"/>
      <c r="HK445" s="32"/>
      <c r="HL445" s="32"/>
      <c r="HM445" s="32"/>
      <c r="HN445" s="32"/>
      <c r="HO445" s="32"/>
      <c r="HP445" s="32"/>
      <c r="HQ445" s="32"/>
      <c r="HR445" s="32"/>
      <c r="HS445" s="32"/>
      <c r="HT445" s="32"/>
      <c r="HU445" s="32"/>
      <c r="HV445" s="32"/>
      <c r="HW445" s="32"/>
      <c r="HX445" s="32"/>
      <c r="HY445" s="32"/>
      <c r="HZ445" s="32"/>
      <c r="IA445" s="32"/>
      <c r="IB445" s="32"/>
      <c r="IC445" s="32"/>
      <c r="ID445" s="32"/>
      <c r="IE445" s="32"/>
      <c r="IF445" s="32"/>
      <c r="IG445" s="32"/>
      <c r="IH445" s="32"/>
      <c r="II445" s="32"/>
      <c r="IJ445" s="32"/>
      <c r="IK445" s="32"/>
      <c r="IL445" s="32"/>
      <c r="IM445" s="32"/>
      <c r="IN445" s="32"/>
      <c r="IO445" s="32"/>
      <c r="IP445" s="32"/>
      <c r="IQ445" s="32"/>
      <c r="IR445" s="32"/>
      <c r="IS445" s="32"/>
      <c r="IT445" s="32"/>
      <c r="IU445" s="32"/>
      <c r="IV445" s="32"/>
      <c r="IW445" s="32"/>
      <c r="IX445" s="32"/>
      <c r="IY445" s="32"/>
      <c r="IZ445" s="32"/>
      <c r="JA445" s="32"/>
      <c r="JB445" s="32"/>
      <c r="JC445" s="32"/>
      <c r="JD445" s="32"/>
      <c r="JE445" s="32"/>
      <c r="JF445" s="32"/>
      <c r="JG445" s="32"/>
      <c r="JH445" s="32"/>
      <c r="JI445" s="32"/>
      <c r="JJ445" s="32"/>
      <c r="JK445" s="32"/>
      <c r="JL445" s="32"/>
      <c r="JM445" s="32"/>
      <c r="JN445" s="32"/>
      <c r="JO445" s="32"/>
      <c r="JP445" s="32"/>
      <c r="JQ445" s="32"/>
      <c r="JR445" s="32"/>
      <c r="JS445" s="34"/>
      <c r="JT445" s="2"/>
    </row>
    <row r="446" spans="1:280" x14ac:dyDescent="0.25">
      <c r="A446" s="13"/>
      <c r="B446" s="13"/>
      <c r="C446" s="18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21"/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26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  <c r="CN446" s="15"/>
      <c r="CO446" s="15"/>
      <c r="CP446" s="15"/>
      <c r="CQ446" s="15"/>
      <c r="CR446" s="15"/>
      <c r="CS446" s="15"/>
      <c r="CT446" s="15"/>
      <c r="CU446" s="15"/>
      <c r="CV446" s="15"/>
      <c r="CW446" s="15"/>
      <c r="CX446" s="15"/>
      <c r="CY446" s="15"/>
      <c r="CZ446" s="15"/>
      <c r="DA446" s="15"/>
      <c r="DB446" s="15"/>
      <c r="DC446" s="15"/>
      <c r="DD446" s="15"/>
      <c r="DE446" s="15"/>
      <c r="DF446" s="15"/>
      <c r="DG446" s="15"/>
      <c r="DH446" s="15"/>
      <c r="DI446" s="18"/>
      <c r="DJ446" s="14"/>
      <c r="DK446" s="14"/>
      <c r="DL446" s="14"/>
      <c r="DM446" s="14"/>
      <c r="DN446" s="14"/>
      <c r="DO446" s="14"/>
      <c r="DP446" s="14"/>
      <c r="DQ446" s="14"/>
      <c r="DR446" s="14"/>
      <c r="DS446" s="14"/>
      <c r="DT446" s="14"/>
      <c r="DU446" s="14"/>
      <c r="DV446" s="14"/>
      <c r="DW446" s="14"/>
      <c r="DX446" s="14"/>
      <c r="DY446" s="14"/>
      <c r="DZ446" s="14"/>
      <c r="EA446" s="14"/>
      <c r="EB446" s="14"/>
      <c r="EC446" s="14"/>
      <c r="ED446" s="14"/>
      <c r="EE446" s="14"/>
      <c r="EF446" s="14"/>
      <c r="EG446" s="14"/>
      <c r="EH446" s="14"/>
      <c r="EI446" s="14"/>
      <c r="EJ446" s="14"/>
      <c r="EK446" s="14"/>
      <c r="EL446" s="14"/>
      <c r="EM446" s="14"/>
      <c r="EN446" s="14"/>
      <c r="EO446" s="14"/>
      <c r="EP446" s="14"/>
      <c r="EQ446" s="14"/>
      <c r="ER446" s="14"/>
      <c r="ES446" s="14"/>
      <c r="ET446" s="14"/>
      <c r="EU446" s="14"/>
      <c r="EV446" s="14"/>
      <c r="EW446" s="14"/>
      <c r="EX446" s="14"/>
      <c r="EY446" s="14"/>
      <c r="EZ446" s="14"/>
      <c r="FA446" s="14"/>
      <c r="FB446" s="14"/>
      <c r="FC446" s="14"/>
      <c r="FD446" s="14"/>
      <c r="FE446" s="14"/>
      <c r="FF446" s="14"/>
      <c r="FG446" s="14"/>
      <c r="FH446" s="14"/>
      <c r="FI446" s="14"/>
      <c r="FJ446" s="14"/>
      <c r="FK446" s="14"/>
      <c r="FL446" s="14"/>
      <c r="FM446" s="14"/>
      <c r="FN446" s="14"/>
      <c r="FO446" s="14"/>
      <c r="FP446" s="14"/>
      <c r="FQ446" s="14"/>
      <c r="FR446" s="14"/>
      <c r="FS446" s="14"/>
      <c r="FT446" s="14"/>
      <c r="FU446" s="14"/>
      <c r="FV446" s="14"/>
      <c r="FW446" s="14"/>
      <c r="FX446" s="14"/>
      <c r="FY446" s="14"/>
      <c r="FZ446" s="14"/>
      <c r="GA446" s="14"/>
      <c r="GB446" s="14"/>
      <c r="GC446" s="14"/>
      <c r="GD446" s="14"/>
      <c r="GE446" s="14"/>
      <c r="GF446" s="14"/>
      <c r="GG446" s="14"/>
      <c r="GH446" s="14"/>
      <c r="GI446" s="14"/>
      <c r="GJ446" s="14"/>
      <c r="GK446" s="14"/>
      <c r="GL446" s="14"/>
      <c r="GM446" s="14"/>
      <c r="GN446" s="18"/>
      <c r="GO446" s="32"/>
      <c r="GP446" s="32"/>
      <c r="GQ446" s="32"/>
      <c r="GR446" s="32"/>
      <c r="GS446" s="32"/>
      <c r="GT446" s="32"/>
      <c r="GU446" s="32"/>
      <c r="GV446" s="32"/>
      <c r="GW446" s="32"/>
      <c r="GX446" s="32"/>
      <c r="GY446" s="32"/>
      <c r="GZ446" s="32"/>
      <c r="HA446" s="32"/>
      <c r="HB446" s="32"/>
      <c r="HC446" s="32"/>
      <c r="HD446" s="32"/>
      <c r="HE446" s="32"/>
      <c r="HF446" s="32"/>
      <c r="HG446" s="32"/>
      <c r="HH446" s="32"/>
      <c r="HI446" s="32"/>
      <c r="HJ446" s="32"/>
      <c r="HK446" s="32"/>
      <c r="HL446" s="32"/>
      <c r="HM446" s="32"/>
      <c r="HN446" s="32"/>
      <c r="HO446" s="32"/>
      <c r="HP446" s="32"/>
      <c r="HQ446" s="32"/>
      <c r="HR446" s="32"/>
      <c r="HS446" s="32"/>
      <c r="HT446" s="32"/>
      <c r="HU446" s="32"/>
      <c r="HV446" s="32"/>
      <c r="HW446" s="32"/>
      <c r="HX446" s="32"/>
      <c r="HY446" s="32"/>
      <c r="HZ446" s="32"/>
      <c r="IA446" s="32"/>
      <c r="IB446" s="32"/>
      <c r="IC446" s="32"/>
      <c r="ID446" s="32"/>
      <c r="IE446" s="32"/>
      <c r="IF446" s="32"/>
      <c r="IG446" s="32"/>
      <c r="IH446" s="32"/>
      <c r="II446" s="32"/>
      <c r="IJ446" s="32"/>
      <c r="IK446" s="32"/>
      <c r="IL446" s="32"/>
      <c r="IM446" s="32"/>
      <c r="IN446" s="32"/>
      <c r="IO446" s="32"/>
      <c r="IP446" s="32"/>
      <c r="IQ446" s="32"/>
      <c r="IR446" s="32"/>
      <c r="IS446" s="32"/>
      <c r="IT446" s="32"/>
      <c r="IU446" s="32"/>
      <c r="IV446" s="32"/>
      <c r="IW446" s="32"/>
      <c r="IX446" s="32"/>
      <c r="IY446" s="32"/>
      <c r="IZ446" s="32"/>
      <c r="JA446" s="32"/>
      <c r="JB446" s="32"/>
      <c r="JC446" s="32"/>
      <c r="JD446" s="32"/>
      <c r="JE446" s="32"/>
      <c r="JF446" s="32"/>
      <c r="JG446" s="32"/>
      <c r="JH446" s="32"/>
      <c r="JI446" s="32"/>
      <c r="JJ446" s="32"/>
      <c r="JK446" s="32"/>
      <c r="JL446" s="32"/>
      <c r="JM446" s="32"/>
      <c r="JN446" s="32"/>
      <c r="JO446" s="32"/>
      <c r="JP446" s="32"/>
      <c r="JQ446" s="32"/>
      <c r="JR446" s="32"/>
      <c r="JS446" s="34"/>
      <c r="JT446" s="2"/>
    </row>
    <row r="447" spans="1:280" x14ac:dyDescent="0.25">
      <c r="A447" s="13"/>
      <c r="B447" s="13"/>
      <c r="C447" s="18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21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26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  <c r="CN447" s="15"/>
      <c r="CO447" s="15"/>
      <c r="CP447" s="15"/>
      <c r="CQ447" s="15"/>
      <c r="CR447" s="15"/>
      <c r="CS447" s="15"/>
      <c r="CT447" s="15"/>
      <c r="CU447" s="15"/>
      <c r="CV447" s="15"/>
      <c r="CW447" s="15"/>
      <c r="CX447" s="15"/>
      <c r="CY447" s="15"/>
      <c r="CZ447" s="15"/>
      <c r="DA447" s="15"/>
      <c r="DB447" s="15"/>
      <c r="DC447" s="15"/>
      <c r="DD447" s="15"/>
      <c r="DE447" s="15"/>
      <c r="DF447" s="15"/>
      <c r="DG447" s="15"/>
      <c r="DH447" s="15"/>
      <c r="DI447" s="18"/>
      <c r="DJ447" s="14"/>
      <c r="DK447" s="14"/>
      <c r="DL447" s="14"/>
      <c r="DM447" s="14"/>
      <c r="DN447" s="14"/>
      <c r="DO447" s="14"/>
      <c r="DP447" s="14"/>
      <c r="DQ447" s="14"/>
      <c r="DR447" s="14"/>
      <c r="DS447" s="14"/>
      <c r="DT447" s="14"/>
      <c r="DU447" s="14"/>
      <c r="DV447" s="14"/>
      <c r="DW447" s="14"/>
      <c r="DX447" s="14"/>
      <c r="DY447" s="14"/>
      <c r="DZ447" s="14"/>
      <c r="EA447" s="14"/>
      <c r="EB447" s="14"/>
      <c r="EC447" s="14"/>
      <c r="ED447" s="14"/>
      <c r="EE447" s="14"/>
      <c r="EF447" s="14"/>
      <c r="EG447" s="14"/>
      <c r="EH447" s="14"/>
      <c r="EI447" s="14"/>
      <c r="EJ447" s="14"/>
      <c r="EK447" s="14"/>
      <c r="EL447" s="14"/>
      <c r="EM447" s="14"/>
      <c r="EN447" s="14"/>
      <c r="EO447" s="14"/>
      <c r="EP447" s="14"/>
      <c r="EQ447" s="14"/>
      <c r="ER447" s="14"/>
      <c r="ES447" s="14"/>
      <c r="ET447" s="14"/>
      <c r="EU447" s="14"/>
      <c r="EV447" s="14"/>
      <c r="EW447" s="14"/>
      <c r="EX447" s="14"/>
      <c r="EY447" s="14"/>
      <c r="EZ447" s="14"/>
      <c r="FA447" s="14"/>
      <c r="FB447" s="14"/>
      <c r="FC447" s="14"/>
      <c r="FD447" s="14"/>
      <c r="FE447" s="14"/>
      <c r="FF447" s="14"/>
      <c r="FG447" s="14"/>
      <c r="FH447" s="14"/>
      <c r="FI447" s="14"/>
      <c r="FJ447" s="14"/>
      <c r="FK447" s="14"/>
      <c r="FL447" s="14"/>
      <c r="FM447" s="14"/>
      <c r="FN447" s="14"/>
      <c r="FO447" s="14"/>
      <c r="FP447" s="14"/>
      <c r="FQ447" s="14"/>
      <c r="FR447" s="14"/>
      <c r="FS447" s="14"/>
      <c r="FT447" s="14"/>
      <c r="FU447" s="14"/>
      <c r="FV447" s="14"/>
      <c r="FW447" s="14"/>
      <c r="FX447" s="14"/>
      <c r="FY447" s="14"/>
      <c r="FZ447" s="14"/>
      <c r="GA447" s="14"/>
      <c r="GB447" s="14"/>
      <c r="GC447" s="14"/>
      <c r="GD447" s="14"/>
      <c r="GE447" s="14"/>
      <c r="GF447" s="14"/>
      <c r="GG447" s="14"/>
      <c r="GH447" s="14"/>
      <c r="GI447" s="14"/>
      <c r="GJ447" s="14"/>
      <c r="GK447" s="14"/>
      <c r="GL447" s="14"/>
      <c r="GM447" s="14"/>
      <c r="GN447" s="18"/>
      <c r="GO447" s="32"/>
      <c r="GP447" s="32"/>
      <c r="GQ447" s="32"/>
      <c r="GR447" s="32"/>
      <c r="GS447" s="32"/>
      <c r="GT447" s="32"/>
      <c r="GU447" s="32"/>
      <c r="GV447" s="32"/>
      <c r="GW447" s="32"/>
      <c r="GX447" s="32"/>
      <c r="GY447" s="32"/>
      <c r="GZ447" s="32"/>
      <c r="HA447" s="32"/>
      <c r="HB447" s="32"/>
      <c r="HC447" s="32"/>
      <c r="HD447" s="32"/>
      <c r="HE447" s="32"/>
      <c r="HF447" s="32"/>
      <c r="HG447" s="32"/>
      <c r="HH447" s="32"/>
      <c r="HI447" s="32"/>
      <c r="HJ447" s="32"/>
      <c r="HK447" s="32"/>
      <c r="HL447" s="32"/>
      <c r="HM447" s="32"/>
      <c r="HN447" s="32"/>
      <c r="HO447" s="32"/>
      <c r="HP447" s="32"/>
      <c r="HQ447" s="32"/>
      <c r="HR447" s="32"/>
      <c r="HS447" s="32"/>
      <c r="HT447" s="32"/>
      <c r="HU447" s="32"/>
      <c r="HV447" s="32"/>
      <c r="HW447" s="32"/>
      <c r="HX447" s="32"/>
      <c r="HY447" s="32"/>
      <c r="HZ447" s="32"/>
      <c r="IA447" s="32"/>
      <c r="IB447" s="32"/>
      <c r="IC447" s="32"/>
      <c r="ID447" s="32"/>
      <c r="IE447" s="32"/>
      <c r="IF447" s="32"/>
      <c r="IG447" s="32"/>
      <c r="IH447" s="32"/>
      <c r="II447" s="32"/>
      <c r="IJ447" s="32"/>
      <c r="IK447" s="32"/>
      <c r="IL447" s="32"/>
      <c r="IM447" s="32"/>
      <c r="IN447" s="32"/>
      <c r="IO447" s="32"/>
      <c r="IP447" s="32"/>
      <c r="IQ447" s="32"/>
      <c r="IR447" s="32"/>
      <c r="IS447" s="32"/>
      <c r="IT447" s="32"/>
      <c r="IU447" s="32"/>
      <c r="IV447" s="32"/>
      <c r="IW447" s="32"/>
      <c r="IX447" s="32"/>
      <c r="IY447" s="32"/>
      <c r="IZ447" s="32"/>
      <c r="JA447" s="32"/>
      <c r="JB447" s="32"/>
      <c r="JC447" s="32"/>
      <c r="JD447" s="32"/>
      <c r="JE447" s="32"/>
      <c r="JF447" s="32"/>
      <c r="JG447" s="32"/>
      <c r="JH447" s="32"/>
      <c r="JI447" s="32"/>
      <c r="JJ447" s="32"/>
      <c r="JK447" s="32"/>
      <c r="JL447" s="32"/>
      <c r="JM447" s="32"/>
      <c r="JN447" s="32"/>
      <c r="JO447" s="32"/>
      <c r="JP447" s="32"/>
      <c r="JQ447" s="32"/>
      <c r="JR447" s="32"/>
      <c r="JS447" s="34"/>
      <c r="JT447" s="2"/>
    </row>
    <row r="448" spans="1:280" x14ac:dyDescent="0.25">
      <c r="A448" s="13"/>
      <c r="B448" s="13"/>
      <c r="C448" s="18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21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26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  <c r="BE448" s="15"/>
      <c r="BF448" s="15"/>
      <c r="BG448" s="15"/>
      <c r="BH448" s="15"/>
      <c r="BI448" s="15"/>
      <c r="BJ448" s="15"/>
      <c r="BK448" s="15"/>
      <c r="BL448" s="15"/>
      <c r="BM448" s="15"/>
      <c r="BN448" s="15"/>
      <c r="BO448" s="15"/>
      <c r="BP448" s="15"/>
      <c r="BQ448" s="15"/>
      <c r="BR448" s="15"/>
      <c r="BS448" s="15"/>
      <c r="BT448" s="15"/>
      <c r="BU448" s="15"/>
      <c r="BV448" s="15"/>
      <c r="BW448" s="15"/>
      <c r="BX448" s="15"/>
      <c r="BY448" s="15"/>
      <c r="BZ448" s="15"/>
      <c r="CA448" s="15"/>
      <c r="CB448" s="15"/>
      <c r="CC448" s="15"/>
      <c r="CD448" s="15"/>
      <c r="CE448" s="15"/>
      <c r="CF448" s="15"/>
      <c r="CG448" s="15"/>
      <c r="CH448" s="15"/>
      <c r="CI448" s="15"/>
      <c r="CJ448" s="15"/>
      <c r="CK448" s="15"/>
      <c r="CL448" s="15"/>
      <c r="CM448" s="15"/>
      <c r="CN448" s="15"/>
      <c r="CO448" s="15"/>
      <c r="CP448" s="15"/>
      <c r="CQ448" s="15"/>
      <c r="CR448" s="15"/>
      <c r="CS448" s="15"/>
      <c r="CT448" s="15"/>
      <c r="CU448" s="15"/>
      <c r="CV448" s="15"/>
      <c r="CW448" s="15"/>
      <c r="CX448" s="15"/>
      <c r="CY448" s="15"/>
      <c r="CZ448" s="15"/>
      <c r="DA448" s="15"/>
      <c r="DB448" s="15"/>
      <c r="DC448" s="15"/>
      <c r="DD448" s="15"/>
      <c r="DE448" s="15"/>
      <c r="DF448" s="15"/>
      <c r="DG448" s="15"/>
      <c r="DH448" s="15"/>
      <c r="DI448" s="18"/>
      <c r="DJ448" s="14"/>
      <c r="DK448" s="14"/>
      <c r="DL448" s="14"/>
      <c r="DM448" s="14"/>
      <c r="DN448" s="14"/>
      <c r="DO448" s="14"/>
      <c r="DP448" s="14"/>
      <c r="DQ448" s="14"/>
      <c r="DR448" s="14"/>
      <c r="DS448" s="14"/>
      <c r="DT448" s="14"/>
      <c r="DU448" s="14"/>
      <c r="DV448" s="14"/>
      <c r="DW448" s="14"/>
      <c r="DX448" s="14"/>
      <c r="DY448" s="14"/>
      <c r="DZ448" s="14"/>
      <c r="EA448" s="14"/>
      <c r="EB448" s="14"/>
      <c r="EC448" s="14"/>
      <c r="ED448" s="14"/>
      <c r="EE448" s="14"/>
      <c r="EF448" s="14"/>
      <c r="EG448" s="14"/>
      <c r="EH448" s="14"/>
      <c r="EI448" s="14"/>
      <c r="EJ448" s="14"/>
      <c r="EK448" s="14"/>
      <c r="EL448" s="14"/>
      <c r="EM448" s="14"/>
      <c r="EN448" s="14"/>
      <c r="EO448" s="14"/>
      <c r="EP448" s="14"/>
      <c r="EQ448" s="14"/>
      <c r="ER448" s="14"/>
      <c r="ES448" s="14"/>
      <c r="ET448" s="14"/>
      <c r="EU448" s="14"/>
      <c r="EV448" s="14"/>
      <c r="EW448" s="14"/>
      <c r="EX448" s="14"/>
      <c r="EY448" s="14"/>
      <c r="EZ448" s="14"/>
      <c r="FA448" s="14"/>
      <c r="FB448" s="14"/>
      <c r="FC448" s="14"/>
      <c r="FD448" s="14"/>
      <c r="FE448" s="14"/>
      <c r="FF448" s="14"/>
      <c r="FG448" s="14"/>
      <c r="FH448" s="14"/>
      <c r="FI448" s="14"/>
      <c r="FJ448" s="14"/>
      <c r="FK448" s="14"/>
      <c r="FL448" s="14"/>
      <c r="FM448" s="14"/>
      <c r="FN448" s="14"/>
      <c r="FO448" s="14"/>
      <c r="FP448" s="14"/>
      <c r="FQ448" s="14"/>
      <c r="FR448" s="14"/>
      <c r="FS448" s="14"/>
      <c r="FT448" s="14"/>
      <c r="FU448" s="14"/>
      <c r="FV448" s="14"/>
      <c r="FW448" s="14"/>
      <c r="FX448" s="14"/>
      <c r="FY448" s="14"/>
      <c r="FZ448" s="14"/>
      <c r="GA448" s="14"/>
      <c r="GB448" s="14"/>
      <c r="GC448" s="14"/>
      <c r="GD448" s="14"/>
      <c r="GE448" s="14"/>
      <c r="GF448" s="14"/>
      <c r="GG448" s="14"/>
      <c r="GH448" s="14"/>
      <c r="GI448" s="14"/>
      <c r="GJ448" s="14"/>
      <c r="GK448" s="14"/>
      <c r="GL448" s="14"/>
      <c r="GM448" s="14"/>
      <c r="GN448" s="18"/>
      <c r="GO448" s="32"/>
      <c r="GP448" s="32"/>
      <c r="GQ448" s="32"/>
      <c r="GR448" s="32"/>
      <c r="GS448" s="32"/>
      <c r="GT448" s="32"/>
      <c r="GU448" s="32"/>
      <c r="GV448" s="32"/>
      <c r="GW448" s="32"/>
      <c r="GX448" s="32"/>
      <c r="GY448" s="32"/>
      <c r="GZ448" s="32"/>
      <c r="HA448" s="32"/>
      <c r="HB448" s="32"/>
      <c r="HC448" s="32"/>
      <c r="HD448" s="32"/>
      <c r="HE448" s="32"/>
      <c r="HF448" s="32"/>
      <c r="HG448" s="32"/>
      <c r="HH448" s="32"/>
      <c r="HI448" s="32"/>
      <c r="HJ448" s="32"/>
      <c r="HK448" s="32"/>
      <c r="HL448" s="32"/>
      <c r="HM448" s="32"/>
      <c r="HN448" s="32"/>
      <c r="HO448" s="32"/>
      <c r="HP448" s="32"/>
      <c r="HQ448" s="32"/>
      <c r="HR448" s="32"/>
      <c r="HS448" s="32"/>
      <c r="HT448" s="32"/>
      <c r="HU448" s="32"/>
      <c r="HV448" s="32"/>
      <c r="HW448" s="32"/>
      <c r="HX448" s="32"/>
      <c r="HY448" s="32"/>
      <c r="HZ448" s="32"/>
      <c r="IA448" s="32"/>
      <c r="IB448" s="32"/>
      <c r="IC448" s="32"/>
      <c r="ID448" s="32"/>
      <c r="IE448" s="32"/>
      <c r="IF448" s="32"/>
      <c r="IG448" s="32"/>
      <c r="IH448" s="32"/>
      <c r="II448" s="32"/>
      <c r="IJ448" s="32"/>
      <c r="IK448" s="32"/>
      <c r="IL448" s="32"/>
      <c r="IM448" s="32"/>
      <c r="IN448" s="32"/>
      <c r="IO448" s="32"/>
      <c r="IP448" s="32"/>
      <c r="IQ448" s="32"/>
      <c r="IR448" s="32"/>
      <c r="IS448" s="32"/>
      <c r="IT448" s="32"/>
      <c r="IU448" s="32"/>
      <c r="IV448" s="32"/>
      <c r="IW448" s="32"/>
      <c r="IX448" s="32"/>
      <c r="IY448" s="32"/>
      <c r="IZ448" s="32"/>
      <c r="JA448" s="32"/>
      <c r="JB448" s="32"/>
      <c r="JC448" s="32"/>
      <c r="JD448" s="32"/>
      <c r="JE448" s="32"/>
      <c r="JF448" s="32"/>
      <c r="JG448" s="32"/>
      <c r="JH448" s="32"/>
      <c r="JI448" s="32"/>
      <c r="JJ448" s="32"/>
      <c r="JK448" s="32"/>
      <c r="JL448" s="32"/>
      <c r="JM448" s="32"/>
      <c r="JN448" s="32"/>
      <c r="JO448" s="32"/>
      <c r="JP448" s="32"/>
      <c r="JQ448" s="32"/>
      <c r="JR448" s="32"/>
      <c r="JS448" s="34"/>
      <c r="JT448" s="2"/>
    </row>
    <row r="449" spans="1:280" x14ac:dyDescent="0.25">
      <c r="A449" s="13"/>
      <c r="B449" s="13"/>
      <c r="C449" s="18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21"/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26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  <c r="CN449" s="15"/>
      <c r="CO449" s="15"/>
      <c r="CP449" s="15"/>
      <c r="CQ449" s="15"/>
      <c r="CR449" s="15"/>
      <c r="CS449" s="15"/>
      <c r="CT449" s="15"/>
      <c r="CU449" s="15"/>
      <c r="CV449" s="15"/>
      <c r="CW449" s="15"/>
      <c r="CX449" s="15"/>
      <c r="CY449" s="15"/>
      <c r="CZ449" s="15"/>
      <c r="DA449" s="15"/>
      <c r="DB449" s="15"/>
      <c r="DC449" s="15"/>
      <c r="DD449" s="15"/>
      <c r="DE449" s="15"/>
      <c r="DF449" s="15"/>
      <c r="DG449" s="15"/>
      <c r="DH449" s="15"/>
      <c r="DI449" s="18"/>
      <c r="DJ449" s="14"/>
      <c r="DK449" s="14"/>
      <c r="DL449" s="14"/>
      <c r="DM449" s="14"/>
      <c r="DN449" s="14"/>
      <c r="DO449" s="14"/>
      <c r="DP449" s="14"/>
      <c r="DQ449" s="14"/>
      <c r="DR449" s="14"/>
      <c r="DS449" s="14"/>
      <c r="DT449" s="14"/>
      <c r="DU449" s="14"/>
      <c r="DV449" s="14"/>
      <c r="DW449" s="14"/>
      <c r="DX449" s="14"/>
      <c r="DY449" s="14"/>
      <c r="DZ449" s="14"/>
      <c r="EA449" s="14"/>
      <c r="EB449" s="14"/>
      <c r="EC449" s="14"/>
      <c r="ED449" s="14"/>
      <c r="EE449" s="14"/>
      <c r="EF449" s="14"/>
      <c r="EG449" s="14"/>
      <c r="EH449" s="14"/>
      <c r="EI449" s="14"/>
      <c r="EJ449" s="14"/>
      <c r="EK449" s="14"/>
      <c r="EL449" s="14"/>
      <c r="EM449" s="14"/>
      <c r="EN449" s="14"/>
      <c r="EO449" s="14"/>
      <c r="EP449" s="14"/>
      <c r="EQ449" s="14"/>
      <c r="ER449" s="14"/>
      <c r="ES449" s="14"/>
      <c r="ET449" s="14"/>
      <c r="EU449" s="14"/>
      <c r="EV449" s="14"/>
      <c r="EW449" s="14"/>
      <c r="EX449" s="14"/>
      <c r="EY449" s="14"/>
      <c r="EZ449" s="14"/>
      <c r="FA449" s="14"/>
      <c r="FB449" s="14"/>
      <c r="FC449" s="14"/>
      <c r="FD449" s="14"/>
      <c r="FE449" s="14"/>
      <c r="FF449" s="14"/>
      <c r="FG449" s="14"/>
      <c r="FH449" s="14"/>
      <c r="FI449" s="14"/>
      <c r="FJ449" s="14"/>
      <c r="FK449" s="14"/>
      <c r="FL449" s="14"/>
      <c r="FM449" s="14"/>
      <c r="FN449" s="14"/>
      <c r="FO449" s="14"/>
      <c r="FP449" s="14"/>
      <c r="FQ449" s="14"/>
      <c r="FR449" s="14"/>
      <c r="FS449" s="14"/>
      <c r="FT449" s="14"/>
      <c r="FU449" s="14"/>
      <c r="FV449" s="14"/>
      <c r="FW449" s="14"/>
      <c r="FX449" s="14"/>
      <c r="FY449" s="14"/>
      <c r="FZ449" s="14"/>
      <c r="GA449" s="14"/>
      <c r="GB449" s="14"/>
      <c r="GC449" s="14"/>
      <c r="GD449" s="14"/>
      <c r="GE449" s="14"/>
      <c r="GF449" s="14"/>
      <c r="GG449" s="14"/>
      <c r="GH449" s="14"/>
      <c r="GI449" s="14"/>
      <c r="GJ449" s="14"/>
      <c r="GK449" s="14"/>
      <c r="GL449" s="14"/>
      <c r="GM449" s="14"/>
      <c r="GN449" s="18"/>
      <c r="GO449" s="32"/>
      <c r="GP449" s="32"/>
      <c r="GQ449" s="32"/>
      <c r="GR449" s="32"/>
      <c r="GS449" s="32"/>
      <c r="GT449" s="32"/>
      <c r="GU449" s="32"/>
      <c r="GV449" s="32"/>
      <c r="GW449" s="32"/>
      <c r="GX449" s="32"/>
      <c r="GY449" s="32"/>
      <c r="GZ449" s="32"/>
      <c r="HA449" s="32"/>
      <c r="HB449" s="32"/>
      <c r="HC449" s="32"/>
      <c r="HD449" s="32"/>
      <c r="HE449" s="32"/>
      <c r="HF449" s="32"/>
      <c r="HG449" s="32"/>
      <c r="HH449" s="32"/>
      <c r="HI449" s="32"/>
      <c r="HJ449" s="32"/>
      <c r="HK449" s="32"/>
      <c r="HL449" s="32"/>
      <c r="HM449" s="32"/>
      <c r="HN449" s="32"/>
      <c r="HO449" s="32"/>
      <c r="HP449" s="32"/>
      <c r="HQ449" s="32"/>
      <c r="HR449" s="32"/>
      <c r="HS449" s="32"/>
      <c r="HT449" s="32"/>
      <c r="HU449" s="32"/>
      <c r="HV449" s="32"/>
      <c r="HW449" s="32"/>
      <c r="HX449" s="32"/>
      <c r="HY449" s="32"/>
      <c r="HZ449" s="32"/>
      <c r="IA449" s="32"/>
      <c r="IB449" s="32"/>
      <c r="IC449" s="32"/>
      <c r="ID449" s="32"/>
      <c r="IE449" s="32"/>
      <c r="IF449" s="32"/>
      <c r="IG449" s="32"/>
      <c r="IH449" s="32"/>
      <c r="II449" s="32"/>
      <c r="IJ449" s="32"/>
      <c r="IK449" s="32"/>
      <c r="IL449" s="32"/>
      <c r="IM449" s="32"/>
      <c r="IN449" s="32"/>
      <c r="IO449" s="32"/>
      <c r="IP449" s="32"/>
      <c r="IQ449" s="32"/>
      <c r="IR449" s="32"/>
      <c r="IS449" s="32"/>
      <c r="IT449" s="32"/>
      <c r="IU449" s="32"/>
      <c r="IV449" s="32"/>
      <c r="IW449" s="32"/>
      <c r="IX449" s="32"/>
      <c r="IY449" s="32"/>
      <c r="IZ449" s="32"/>
      <c r="JA449" s="32"/>
      <c r="JB449" s="32"/>
      <c r="JC449" s="32"/>
      <c r="JD449" s="32"/>
      <c r="JE449" s="32"/>
      <c r="JF449" s="32"/>
      <c r="JG449" s="32"/>
      <c r="JH449" s="32"/>
      <c r="JI449" s="32"/>
      <c r="JJ449" s="32"/>
      <c r="JK449" s="32"/>
      <c r="JL449" s="32"/>
      <c r="JM449" s="32"/>
      <c r="JN449" s="32"/>
      <c r="JO449" s="32"/>
      <c r="JP449" s="32"/>
      <c r="JQ449" s="32"/>
      <c r="JR449" s="32"/>
      <c r="JS449" s="34"/>
      <c r="JT449" s="2"/>
    </row>
    <row r="450" spans="1:280" x14ac:dyDescent="0.25">
      <c r="A450" s="13"/>
      <c r="B450" s="13"/>
      <c r="C450" s="18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21"/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26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  <c r="CN450" s="15"/>
      <c r="CO450" s="15"/>
      <c r="CP450" s="15"/>
      <c r="CQ450" s="15"/>
      <c r="CR450" s="15"/>
      <c r="CS450" s="15"/>
      <c r="CT450" s="15"/>
      <c r="CU450" s="15"/>
      <c r="CV450" s="15"/>
      <c r="CW450" s="15"/>
      <c r="CX450" s="15"/>
      <c r="CY450" s="15"/>
      <c r="CZ450" s="15"/>
      <c r="DA450" s="15"/>
      <c r="DB450" s="15"/>
      <c r="DC450" s="15"/>
      <c r="DD450" s="15"/>
      <c r="DE450" s="15"/>
      <c r="DF450" s="15"/>
      <c r="DG450" s="15"/>
      <c r="DH450" s="15"/>
      <c r="DI450" s="18"/>
      <c r="DJ450" s="14"/>
      <c r="DK450" s="14"/>
      <c r="DL450" s="14"/>
      <c r="DM450" s="14"/>
      <c r="DN450" s="14"/>
      <c r="DO450" s="14"/>
      <c r="DP450" s="14"/>
      <c r="DQ450" s="14"/>
      <c r="DR450" s="14"/>
      <c r="DS450" s="14"/>
      <c r="DT450" s="14"/>
      <c r="DU450" s="14"/>
      <c r="DV450" s="14"/>
      <c r="DW450" s="14"/>
      <c r="DX450" s="14"/>
      <c r="DY450" s="14"/>
      <c r="DZ450" s="14"/>
      <c r="EA450" s="14"/>
      <c r="EB450" s="14"/>
      <c r="EC450" s="14"/>
      <c r="ED450" s="14"/>
      <c r="EE450" s="14"/>
      <c r="EF450" s="14"/>
      <c r="EG450" s="14"/>
      <c r="EH450" s="14"/>
      <c r="EI450" s="14"/>
      <c r="EJ450" s="14"/>
      <c r="EK450" s="14"/>
      <c r="EL450" s="14"/>
      <c r="EM450" s="14"/>
      <c r="EN450" s="14"/>
      <c r="EO450" s="14"/>
      <c r="EP450" s="14"/>
      <c r="EQ450" s="14"/>
      <c r="ER450" s="14"/>
      <c r="ES450" s="14"/>
      <c r="ET450" s="14"/>
      <c r="EU450" s="14"/>
      <c r="EV450" s="14"/>
      <c r="EW450" s="14"/>
      <c r="EX450" s="14"/>
      <c r="EY450" s="14"/>
      <c r="EZ450" s="14"/>
      <c r="FA450" s="14"/>
      <c r="FB450" s="14"/>
      <c r="FC450" s="14"/>
      <c r="FD450" s="14"/>
      <c r="FE450" s="14"/>
      <c r="FF450" s="14"/>
      <c r="FG450" s="14"/>
      <c r="FH450" s="14"/>
      <c r="FI450" s="14"/>
      <c r="FJ450" s="14"/>
      <c r="FK450" s="14"/>
      <c r="FL450" s="14"/>
      <c r="FM450" s="14"/>
      <c r="FN450" s="14"/>
      <c r="FO450" s="14"/>
      <c r="FP450" s="14"/>
      <c r="FQ450" s="14"/>
      <c r="FR450" s="14"/>
      <c r="FS450" s="14"/>
      <c r="FT450" s="14"/>
      <c r="FU450" s="14"/>
      <c r="FV450" s="14"/>
      <c r="FW450" s="14"/>
      <c r="FX450" s="14"/>
      <c r="FY450" s="14"/>
      <c r="FZ450" s="14"/>
      <c r="GA450" s="14"/>
      <c r="GB450" s="14"/>
      <c r="GC450" s="14"/>
      <c r="GD450" s="14"/>
      <c r="GE450" s="14"/>
      <c r="GF450" s="14"/>
      <c r="GG450" s="14"/>
      <c r="GH450" s="14"/>
      <c r="GI450" s="14"/>
      <c r="GJ450" s="14"/>
      <c r="GK450" s="14"/>
      <c r="GL450" s="14"/>
      <c r="GM450" s="14"/>
      <c r="GN450" s="18"/>
      <c r="GO450" s="32"/>
      <c r="GP450" s="32"/>
      <c r="GQ450" s="32"/>
      <c r="GR450" s="32"/>
      <c r="GS450" s="32"/>
      <c r="GT450" s="32"/>
      <c r="GU450" s="32"/>
      <c r="GV450" s="32"/>
      <c r="GW450" s="32"/>
      <c r="GX450" s="32"/>
      <c r="GY450" s="32"/>
      <c r="GZ450" s="32"/>
      <c r="HA450" s="32"/>
      <c r="HB450" s="32"/>
      <c r="HC450" s="32"/>
      <c r="HD450" s="32"/>
      <c r="HE450" s="32"/>
      <c r="HF450" s="32"/>
      <c r="HG450" s="32"/>
      <c r="HH450" s="32"/>
      <c r="HI450" s="32"/>
      <c r="HJ450" s="32"/>
      <c r="HK450" s="32"/>
      <c r="HL450" s="32"/>
      <c r="HM450" s="32"/>
      <c r="HN450" s="32"/>
      <c r="HO450" s="32"/>
      <c r="HP450" s="32"/>
      <c r="HQ450" s="32"/>
      <c r="HR450" s="32"/>
      <c r="HS450" s="32"/>
      <c r="HT450" s="32"/>
      <c r="HU450" s="32"/>
      <c r="HV450" s="32"/>
      <c r="HW450" s="32"/>
      <c r="HX450" s="32"/>
      <c r="HY450" s="32"/>
      <c r="HZ450" s="32"/>
      <c r="IA450" s="32"/>
      <c r="IB450" s="32"/>
      <c r="IC450" s="32"/>
      <c r="ID450" s="32"/>
      <c r="IE450" s="32"/>
      <c r="IF450" s="32"/>
      <c r="IG450" s="32"/>
      <c r="IH450" s="32"/>
      <c r="II450" s="32"/>
      <c r="IJ450" s="32"/>
      <c r="IK450" s="32"/>
      <c r="IL450" s="32"/>
      <c r="IM450" s="32"/>
      <c r="IN450" s="32"/>
      <c r="IO450" s="32"/>
      <c r="IP450" s="32"/>
      <c r="IQ450" s="32"/>
      <c r="IR450" s="32"/>
      <c r="IS450" s="32"/>
      <c r="IT450" s="32"/>
      <c r="IU450" s="32"/>
      <c r="IV450" s="32"/>
      <c r="IW450" s="32"/>
      <c r="IX450" s="32"/>
      <c r="IY450" s="32"/>
      <c r="IZ450" s="32"/>
      <c r="JA450" s="32"/>
      <c r="JB450" s="32"/>
      <c r="JC450" s="32"/>
      <c r="JD450" s="32"/>
      <c r="JE450" s="32"/>
      <c r="JF450" s="32"/>
      <c r="JG450" s="32"/>
      <c r="JH450" s="32"/>
      <c r="JI450" s="32"/>
      <c r="JJ450" s="32"/>
      <c r="JK450" s="32"/>
      <c r="JL450" s="32"/>
      <c r="JM450" s="32"/>
      <c r="JN450" s="32"/>
      <c r="JO450" s="32"/>
      <c r="JP450" s="32"/>
      <c r="JQ450" s="32"/>
      <c r="JR450" s="32"/>
      <c r="JS450" s="34"/>
      <c r="JT450" s="2"/>
    </row>
    <row r="451" spans="1:280" x14ac:dyDescent="0.25">
      <c r="A451" s="13"/>
      <c r="B451" s="13"/>
      <c r="C451" s="18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21"/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26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  <c r="CN451" s="15"/>
      <c r="CO451" s="15"/>
      <c r="CP451" s="15"/>
      <c r="CQ451" s="15"/>
      <c r="CR451" s="15"/>
      <c r="CS451" s="15"/>
      <c r="CT451" s="15"/>
      <c r="CU451" s="15"/>
      <c r="CV451" s="15"/>
      <c r="CW451" s="15"/>
      <c r="CX451" s="15"/>
      <c r="CY451" s="15"/>
      <c r="CZ451" s="15"/>
      <c r="DA451" s="15"/>
      <c r="DB451" s="15"/>
      <c r="DC451" s="15"/>
      <c r="DD451" s="15"/>
      <c r="DE451" s="15"/>
      <c r="DF451" s="15"/>
      <c r="DG451" s="15"/>
      <c r="DH451" s="15"/>
      <c r="DI451" s="18"/>
      <c r="DJ451" s="14"/>
      <c r="DK451" s="14"/>
      <c r="DL451" s="14"/>
      <c r="DM451" s="14"/>
      <c r="DN451" s="14"/>
      <c r="DO451" s="14"/>
      <c r="DP451" s="14"/>
      <c r="DQ451" s="14"/>
      <c r="DR451" s="14"/>
      <c r="DS451" s="14"/>
      <c r="DT451" s="14"/>
      <c r="DU451" s="14"/>
      <c r="DV451" s="14"/>
      <c r="DW451" s="14"/>
      <c r="DX451" s="14"/>
      <c r="DY451" s="14"/>
      <c r="DZ451" s="14"/>
      <c r="EA451" s="14"/>
      <c r="EB451" s="14"/>
      <c r="EC451" s="14"/>
      <c r="ED451" s="14"/>
      <c r="EE451" s="14"/>
      <c r="EF451" s="14"/>
      <c r="EG451" s="14"/>
      <c r="EH451" s="14"/>
      <c r="EI451" s="14"/>
      <c r="EJ451" s="14"/>
      <c r="EK451" s="14"/>
      <c r="EL451" s="14"/>
      <c r="EM451" s="14"/>
      <c r="EN451" s="14"/>
      <c r="EO451" s="14"/>
      <c r="EP451" s="14"/>
      <c r="EQ451" s="14"/>
      <c r="ER451" s="14"/>
      <c r="ES451" s="14"/>
      <c r="ET451" s="14"/>
      <c r="EU451" s="14"/>
      <c r="EV451" s="14"/>
      <c r="EW451" s="14"/>
      <c r="EX451" s="14"/>
      <c r="EY451" s="14"/>
      <c r="EZ451" s="14"/>
      <c r="FA451" s="14"/>
      <c r="FB451" s="14"/>
      <c r="FC451" s="14"/>
      <c r="FD451" s="14"/>
      <c r="FE451" s="14"/>
      <c r="FF451" s="14"/>
      <c r="FG451" s="14"/>
      <c r="FH451" s="14"/>
      <c r="FI451" s="14"/>
      <c r="FJ451" s="14"/>
      <c r="FK451" s="14"/>
      <c r="FL451" s="14"/>
      <c r="FM451" s="14"/>
      <c r="FN451" s="14"/>
      <c r="FO451" s="14"/>
      <c r="FP451" s="14"/>
      <c r="FQ451" s="14"/>
      <c r="FR451" s="14"/>
      <c r="FS451" s="14"/>
      <c r="FT451" s="14"/>
      <c r="FU451" s="14"/>
      <c r="FV451" s="14"/>
      <c r="FW451" s="14"/>
      <c r="FX451" s="14"/>
      <c r="FY451" s="14"/>
      <c r="FZ451" s="14"/>
      <c r="GA451" s="14"/>
      <c r="GB451" s="14"/>
      <c r="GC451" s="14"/>
      <c r="GD451" s="14"/>
      <c r="GE451" s="14"/>
      <c r="GF451" s="14"/>
      <c r="GG451" s="14"/>
      <c r="GH451" s="14"/>
      <c r="GI451" s="14"/>
      <c r="GJ451" s="14"/>
      <c r="GK451" s="14"/>
      <c r="GL451" s="14"/>
      <c r="GM451" s="14"/>
      <c r="GN451" s="18"/>
      <c r="GO451" s="32"/>
      <c r="GP451" s="32"/>
      <c r="GQ451" s="32"/>
      <c r="GR451" s="32"/>
      <c r="GS451" s="32"/>
      <c r="GT451" s="32"/>
      <c r="GU451" s="32"/>
      <c r="GV451" s="32"/>
      <c r="GW451" s="32"/>
      <c r="GX451" s="32"/>
      <c r="GY451" s="32"/>
      <c r="GZ451" s="32"/>
      <c r="HA451" s="32"/>
      <c r="HB451" s="32"/>
      <c r="HC451" s="32"/>
      <c r="HD451" s="32"/>
      <c r="HE451" s="32"/>
      <c r="HF451" s="32"/>
      <c r="HG451" s="32"/>
      <c r="HH451" s="32"/>
      <c r="HI451" s="32"/>
      <c r="HJ451" s="32"/>
      <c r="HK451" s="32"/>
      <c r="HL451" s="32"/>
      <c r="HM451" s="32"/>
      <c r="HN451" s="32"/>
      <c r="HO451" s="32"/>
      <c r="HP451" s="32"/>
      <c r="HQ451" s="32"/>
      <c r="HR451" s="32"/>
      <c r="HS451" s="32"/>
      <c r="HT451" s="32"/>
      <c r="HU451" s="32"/>
      <c r="HV451" s="32"/>
      <c r="HW451" s="32"/>
      <c r="HX451" s="32"/>
      <c r="HY451" s="32"/>
      <c r="HZ451" s="32"/>
      <c r="IA451" s="32"/>
      <c r="IB451" s="32"/>
      <c r="IC451" s="32"/>
      <c r="ID451" s="32"/>
      <c r="IE451" s="32"/>
      <c r="IF451" s="32"/>
      <c r="IG451" s="32"/>
      <c r="IH451" s="32"/>
      <c r="II451" s="32"/>
      <c r="IJ451" s="32"/>
      <c r="IK451" s="32"/>
      <c r="IL451" s="32"/>
      <c r="IM451" s="32"/>
      <c r="IN451" s="32"/>
      <c r="IO451" s="32"/>
      <c r="IP451" s="32"/>
      <c r="IQ451" s="32"/>
      <c r="IR451" s="32"/>
      <c r="IS451" s="32"/>
      <c r="IT451" s="32"/>
      <c r="IU451" s="32"/>
      <c r="IV451" s="32"/>
      <c r="IW451" s="32"/>
      <c r="IX451" s="32"/>
      <c r="IY451" s="32"/>
      <c r="IZ451" s="32"/>
      <c r="JA451" s="32"/>
      <c r="JB451" s="32"/>
      <c r="JC451" s="32"/>
      <c r="JD451" s="32"/>
      <c r="JE451" s="32"/>
      <c r="JF451" s="32"/>
      <c r="JG451" s="32"/>
      <c r="JH451" s="32"/>
      <c r="JI451" s="32"/>
      <c r="JJ451" s="32"/>
      <c r="JK451" s="32"/>
      <c r="JL451" s="32"/>
      <c r="JM451" s="32"/>
      <c r="JN451" s="32"/>
      <c r="JO451" s="32"/>
      <c r="JP451" s="32"/>
      <c r="JQ451" s="32"/>
      <c r="JR451" s="32"/>
      <c r="JS451" s="34"/>
      <c r="JT451" s="2"/>
    </row>
    <row r="452" spans="1:280" x14ac:dyDescent="0.25">
      <c r="A452" s="13"/>
      <c r="B452" s="13"/>
      <c r="C452" s="18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21"/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26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  <c r="CN452" s="15"/>
      <c r="CO452" s="15"/>
      <c r="CP452" s="15"/>
      <c r="CQ452" s="15"/>
      <c r="CR452" s="15"/>
      <c r="CS452" s="15"/>
      <c r="CT452" s="15"/>
      <c r="CU452" s="15"/>
      <c r="CV452" s="15"/>
      <c r="CW452" s="15"/>
      <c r="CX452" s="15"/>
      <c r="CY452" s="15"/>
      <c r="CZ452" s="15"/>
      <c r="DA452" s="15"/>
      <c r="DB452" s="15"/>
      <c r="DC452" s="15"/>
      <c r="DD452" s="15"/>
      <c r="DE452" s="15"/>
      <c r="DF452" s="15"/>
      <c r="DG452" s="15"/>
      <c r="DH452" s="15"/>
      <c r="DI452" s="18"/>
      <c r="DJ452" s="14"/>
      <c r="DK452" s="14"/>
      <c r="DL452" s="14"/>
      <c r="DM452" s="14"/>
      <c r="DN452" s="14"/>
      <c r="DO452" s="14"/>
      <c r="DP452" s="14"/>
      <c r="DQ452" s="14"/>
      <c r="DR452" s="14"/>
      <c r="DS452" s="14"/>
      <c r="DT452" s="14"/>
      <c r="DU452" s="14"/>
      <c r="DV452" s="14"/>
      <c r="DW452" s="14"/>
      <c r="DX452" s="14"/>
      <c r="DY452" s="14"/>
      <c r="DZ452" s="14"/>
      <c r="EA452" s="14"/>
      <c r="EB452" s="14"/>
      <c r="EC452" s="14"/>
      <c r="ED452" s="14"/>
      <c r="EE452" s="14"/>
      <c r="EF452" s="14"/>
      <c r="EG452" s="14"/>
      <c r="EH452" s="14"/>
      <c r="EI452" s="14"/>
      <c r="EJ452" s="14"/>
      <c r="EK452" s="14"/>
      <c r="EL452" s="14"/>
      <c r="EM452" s="14"/>
      <c r="EN452" s="14"/>
      <c r="EO452" s="14"/>
      <c r="EP452" s="14"/>
      <c r="EQ452" s="14"/>
      <c r="ER452" s="14"/>
      <c r="ES452" s="14"/>
      <c r="ET452" s="14"/>
      <c r="EU452" s="14"/>
      <c r="EV452" s="14"/>
      <c r="EW452" s="14"/>
      <c r="EX452" s="14"/>
      <c r="EY452" s="14"/>
      <c r="EZ452" s="14"/>
      <c r="FA452" s="14"/>
      <c r="FB452" s="14"/>
      <c r="FC452" s="14"/>
      <c r="FD452" s="14"/>
      <c r="FE452" s="14"/>
      <c r="FF452" s="14"/>
      <c r="FG452" s="14"/>
      <c r="FH452" s="14"/>
      <c r="FI452" s="14"/>
      <c r="FJ452" s="14"/>
      <c r="FK452" s="14"/>
      <c r="FL452" s="14"/>
      <c r="FM452" s="14"/>
      <c r="FN452" s="14"/>
      <c r="FO452" s="14"/>
      <c r="FP452" s="14"/>
      <c r="FQ452" s="14"/>
      <c r="FR452" s="14"/>
      <c r="FS452" s="14"/>
      <c r="FT452" s="14"/>
      <c r="FU452" s="14"/>
      <c r="FV452" s="14"/>
      <c r="FW452" s="14"/>
      <c r="FX452" s="14"/>
      <c r="FY452" s="14"/>
      <c r="FZ452" s="14"/>
      <c r="GA452" s="14"/>
      <c r="GB452" s="14"/>
      <c r="GC452" s="14"/>
      <c r="GD452" s="14"/>
      <c r="GE452" s="14"/>
      <c r="GF452" s="14"/>
      <c r="GG452" s="14"/>
      <c r="GH452" s="14"/>
      <c r="GI452" s="14"/>
      <c r="GJ452" s="14"/>
      <c r="GK452" s="14"/>
      <c r="GL452" s="14"/>
      <c r="GM452" s="14"/>
      <c r="GN452" s="18"/>
      <c r="GO452" s="32"/>
      <c r="GP452" s="32"/>
      <c r="GQ452" s="32"/>
      <c r="GR452" s="32"/>
      <c r="GS452" s="32"/>
      <c r="GT452" s="32"/>
      <c r="GU452" s="32"/>
      <c r="GV452" s="32"/>
      <c r="GW452" s="32"/>
      <c r="GX452" s="32"/>
      <c r="GY452" s="32"/>
      <c r="GZ452" s="32"/>
      <c r="HA452" s="32"/>
      <c r="HB452" s="32"/>
      <c r="HC452" s="32"/>
      <c r="HD452" s="32"/>
      <c r="HE452" s="32"/>
      <c r="HF452" s="32"/>
      <c r="HG452" s="32"/>
      <c r="HH452" s="32"/>
      <c r="HI452" s="32"/>
      <c r="HJ452" s="32"/>
      <c r="HK452" s="32"/>
      <c r="HL452" s="32"/>
      <c r="HM452" s="32"/>
      <c r="HN452" s="32"/>
      <c r="HO452" s="32"/>
      <c r="HP452" s="32"/>
      <c r="HQ452" s="32"/>
      <c r="HR452" s="32"/>
      <c r="HS452" s="32"/>
      <c r="HT452" s="32"/>
      <c r="HU452" s="32"/>
      <c r="HV452" s="32"/>
      <c r="HW452" s="32"/>
      <c r="HX452" s="32"/>
      <c r="HY452" s="32"/>
      <c r="HZ452" s="32"/>
      <c r="IA452" s="32"/>
      <c r="IB452" s="32"/>
      <c r="IC452" s="32"/>
      <c r="ID452" s="32"/>
      <c r="IE452" s="32"/>
      <c r="IF452" s="32"/>
      <c r="IG452" s="32"/>
      <c r="IH452" s="32"/>
      <c r="II452" s="32"/>
      <c r="IJ452" s="32"/>
      <c r="IK452" s="32"/>
      <c r="IL452" s="32"/>
      <c r="IM452" s="32"/>
      <c r="IN452" s="32"/>
      <c r="IO452" s="32"/>
      <c r="IP452" s="32"/>
      <c r="IQ452" s="32"/>
      <c r="IR452" s="32"/>
      <c r="IS452" s="32"/>
      <c r="IT452" s="32"/>
      <c r="IU452" s="32"/>
      <c r="IV452" s="32"/>
      <c r="IW452" s="32"/>
      <c r="IX452" s="32"/>
      <c r="IY452" s="32"/>
      <c r="IZ452" s="32"/>
      <c r="JA452" s="32"/>
      <c r="JB452" s="32"/>
      <c r="JC452" s="32"/>
      <c r="JD452" s="32"/>
      <c r="JE452" s="32"/>
      <c r="JF452" s="32"/>
      <c r="JG452" s="32"/>
      <c r="JH452" s="32"/>
      <c r="JI452" s="32"/>
      <c r="JJ452" s="32"/>
      <c r="JK452" s="32"/>
      <c r="JL452" s="32"/>
      <c r="JM452" s="32"/>
      <c r="JN452" s="32"/>
      <c r="JO452" s="32"/>
      <c r="JP452" s="32"/>
      <c r="JQ452" s="32"/>
      <c r="JR452" s="32"/>
      <c r="JS452" s="34"/>
      <c r="JT452" s="2"/>
    </row>
    <row r="453" spans="1:280" x14ac:dyDescent="0.25">
      <c r="A453" s="13"/>
      <c r="B453" s="13"/>
      <c r="C453" s="18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21"/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26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  <c r="BE453" s="15"/>
      <c r="BF453" s="15"/>
      <c r="BG453" s="15"/>
      <c r="BH453" s="15"/>
      <c r="BI453" s="15"/>
      <c r="BJ453" s="15"/>
      <c r="BK453" s="15"/>
      <c r="BL453" s="15"/>
      <c r="BM453" s="15"/>
      <c r="BN453" s="15"/>
      <c r="BO453" s="15"/>
      <c r="BP453" s="15"/>
      <c r="BQ453" s="15"/>
      <c r="BR453" s="15"/>
      <c r="BS453" s="15"/>
      <c r="BT453" s="15"/>
      <c r="BU453" s="15"/>
      <c r="BV453" s="15"/>
      <c r="BW453" s="15"/>
      <c r="BX453" s="15"/>
      <c r="BY453" s="15"/>
      <c r="BZ453" s="15"/>
      <c r="CA453" s="15"/>
      <c r="CB453" s="15"/>
      <c r="CC453" s="15"/>
      <c r="CD453" s="15"/>
      <c r="CE453" s="15"/>
      <c r="CF453" s="15"/>
      <c r="CG453" s="15"/>
      <c r="CH453" s="15"/>
      <c r="CI453" s="15"/>
      <c r="CJ453" s="15"/>
      <c r="CK453" s="15"/>
      <c r="CL453" s="15"/>
      <c r="CM453" s="15"/>
      <c r="CN453" s="15"/>
      <c r="CO453" s="15"/>
      <c r="CP453" s="15"/>
      <c r="CQ453" s="15"/>
      <c r="CR453" s="15"/>
      <c r="CS453" s="15"/>
      <c r="CT453" s="15"/>
      <c r="CU453" s="15"/>
      <c r="CV453" s="15"/>
      <c r="CW453" s="15"/>
      <c r="CX453" s="15"/>
      <c r="CY453" s="15"/>
      <c r="CZ453" s="15"/>
      <c r="DA453" s="15"/>
      <c r="DB453" s="15"/>
      <c r="DC453" s="15"/>
      <c r="DD453" s="15"/>
      <c r="DE453" s="15"/>
      <c r="DF453" s="15"/>
      <c r="DG453" s="15"/>
      <c r="DH453" s="15"/>
      <c r="DI453" s="18"/>
      <c r="DJ453" s="14"/>
      <c r="DK453" s="14"/>
      <c r="DL453" s="14"/>
      <c r="DM453" s="14"/>
      <c r="DN453" s="14"/>
      <c r="DO453" s="14"/>
      <c r="DP453" s="14"/>
      <c r="DQ453" s="14"/>
      <c r="DR453" s="14"/>
      <c r="DS453" s="14"/>
      <c r="DT453" s="14"/>
      <c r="DU453" s="14"/>
      <c r="DV453" s="14"/>
      <c r="DW453" s="14"/>
      <c r="DX453" s="14"/>
      <c r="DY453" s="14"/>
      <c r="DZ453" s="14"/>
      <c r="EA453" s="14"/>
      <c r="EB453" s="14"/>
      <c r="EC453" s="14"/>
      <c r="ED453" s="14"/>
      <c r="EE453" s="14"/>
      <c r="EF453" s="14"/>
      <c r="EG453" s="14"/>
      <c r="EH453" s="14"/>
      <c r="EI453" s="14"/>
      <c r="EJ453" s="14"/>
      <c r="EK453" s="14"/>
      <c r="EL453" s="14"/>
      <c r="EM453" s="14"/>
      <c r="EN453" s="14"/>
      <c r="EO453" s="14"/>
      <c r="EP453" s="14"/>
      <c r="EQ453" s="14"/>
      <c r="ER453" s="14"/>
      <c r="ES453" s="14"/>
      <c r="ET453" s="14"/>
      <c r="EU453" s="14"/>
      <c r="EV453" s="14"/>
      <c r="EW453" s="14"/>
      <c r="EX453" s="14"/>
      <c r="EY453" s="14"/>
      <c r="EZ453" s="14"/>
      <c r="FA453" s="14"/>
      <c r="FB453" s="14"/>
      <c r="FC453" s="14"/>
      <c r="FD453" s="14"/>
      <c r="FE453" s="14"/>
      <c r="FF453" s="14"/>
      <c r="FG453" s="14"/>
      <c r="FH453" s="14"/>
      <c r="FI453" s="14"/>
      <c r="FJ453" s="14"/>
      <c r="FK453" s="14"/>
      <c r="FL453" s="14"/>
      <c r="FM453" s="14"/>
      <c r="FN453" s="14"/>
      <c r="FO453" s="14"/>
      <c r="FP453" s="14"/>
      <c r="FQ453" s="14"/>
      <c r="FR453" s="14"/>
      <c r="FS453" s="14"/>
      <c r="FT453" s="14"/>
      <c r="FU453" s="14"/>
      <c r="FV453" s="14"/>
      <c r="FW453" s="14"/>
      <c r="FX453" s="14"/>
      <c r="FY453" s="14"/>
      <c r="FZ453" s="14"/>
      <c r="GA453" s="14"/>
      <c r="GB453" s="14"/>
      <c r="GC453" s="14"/>
      <c r="GD453" s="14"/>
      <c r="GE453" s="14"/>
      <c r="GF453" s="14"/>
      <c r="GG453" s="14"/>
      <c r="GH453" s="14"/>
      <c r="GI453" s="14"/>
      <c r="GJ453" s="14"/>
      <c r="GK453" s="14"/>
      <c r="GL453" s="14"/>
      <c r="GM453" s="14"/>
      <c r="GN453" s="18"/>
      <c r="GO453" s="32"/>
      <c r="GP453" s="32"/>
      <c r="GQ453" s="32"/>
      <c r="GR453" s="32"/>
      <c r="GS453" s="32"/>
      <c r="GT453" s="32"/>
      <c r="GU453" s="32"/>
      <c r="GV453" s="32"/>
      <c r="GW453" s="32"/>
      <c r="GX453" s="32"/>
      <c r="GY453" s="32"/>
      <c r="GZ453" s="32"/>
      <c r="HA453" s="32"/>
      <c r="HB453" s="32"/>
      <c r="HC453" s="32"/>
      <c r="HD453" s="32"/>
      <c r="HE453" s="32"/>
      <c r="HF453" s="32"/>
      <c r="HG453" s="32"/>
      <c r="HH453" s="32"/>
      <c r="HI453" s="32"/>
      <c r="HJ453" s="32"/>
      <c r="HK453" s="32"/>
      <c r="HL453" s="32"/>
      <c r="HM453" s="32"/>
      <c r="HN453" s="32"/>
      <c r="HO453" s="32"/>
      <c r="HP453" s="32"/>
      <c r="HQ453" s="32"/>
      <c r="HR453" s="32"/>
      <c r="HS453" s="32"/>
      <c r="HT453" s="32"/>
      <c r="HU453" s="32"/>
      <c r="HV453" s="32"/>
      <c r="HW453" s="32"/>
      <c r="HX453" s="32"/>
      <c r="HY453" s="32"/>
      <c r="HZ453" s="32"/>
      <c r="IA453" s="32"/>
      <c r="IB453" s="32"/>
      <c r="IC453" s="32"/>
      <c r="ID453" s="32"/>
      <c r="IE453" s="32"/>
      <c r="IF453" s="32"/>
      <c r="IG453" s="32"/>
      <c r="IH453" s="32"/>
      <c r="II453" s="32"/>
      <c r="IJ453" s="32"/>
      <c r="IK453" s="32"/>
      <c r="IL453" s="32"/>
      <c r="IM453" s="32"/>
      <c r="IN453" s="32"/>
      <c r="IO453" s="32"/>
      <c r="IP453" s="32"/>
      <c r="IQ453" s="32"/>
      <c r="IR453" s="32"/>
      <c r="IS453" s="32"/>
      <c r="IT453" s="32"/>
      <c r="IU453" s="32"/>
      <c r="IV453" s="32"/>
      <c r="IW453" s="32"/>
      <c r="IX453" s="32"/>
      <c r="IY453" s="32"/>
      <c r="IZ453" s="32"/>
      <c r="JA453" s="32"/>
      <c r="JB453" s="32"/>
      <c r="JC453" s="32"/>
      <c r="JD453" s="32"/>
      <c r="JE453" s="32"/>
      <c r="JF453" s="32"/>
      <c r="JG453" s="32"/>
      <c r="JH453" s="32"/>
      <c r="JI453" s="32"/>
      <c r="JJ453" s="32"/>
      <c r="JK453" s="32"/>
      <c r="JL453" s="32"/>
      <c r="JM453" s="32"/>
      <c r="JN453" s="32"/>
      <c r="JO453" s="32"/>
      <c r="JP453" s="32"/>
      <c r="JQ453" s="32"/>
      <c r="JR453" s="32"/>
      <c r="JS453" s="34"/>
      <c r="JT453" s="2"/>
    </row>
    <row r="454" spans="1:280" x14ac:dyDescent="0.25">
      <c r="A454" s="13"/>
      <c r="B454" s="13"/>
      <c r="C454" s="18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21"/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26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  <c r="BE454" s="15"/>
      <c r="BF454" s="15"/>
      <c r="BG454" s="15"/>
      <c r="BH454" s="15"/>
      <c r="BI454" s="15"/>
      <c r="BJ454" s="15"/>
      <c r="BK454" s="15"/>
      <c r="BL454" s="15"/>
      <c r="BM454" s="15"/>
      <c r="BN454" s="15"/>
      <c r="BO454" s="15"/>
      <c r="BP454" s="15"/>
      <c r="BQ454" s="15"/>
      <c r="BR454" s="15"/>
      <c r="BS454" s="15"/>
      <c r="BT454" s="15"/>
      <c r="BU454" s="15"/>
      <c r="BV454" s="15"/>
      <c r="BW454" s="15"/>
      <c r="BX454" s="15"/>
      <c r="BY454" s="15"/>
      <c r="BZ454" s="15"/>
      <c r="CA454" s="15"/>
      <c r="CB454" s="15"/>
      <c r="CC454" s="15"/>
      <c r="CD454" s="15"/>
      <c r="CE454" s="15"/>
      <c r="CF454" s="15"/>
      <c r="CG454" s="15"/>
      <c r="CH454" s="15"/>
      <c r="CI454" s="15"/>
      <c r="CJ454" s="15"/>
      <c r="CK454" s="15"/>
      <c r="CL454" s="15"/>
      <c r="CM454" s="15"/>
      <c r="CN454" s="15"/>
      <c r="CO454" s="15"/>
      <c r="CP454" s="15"/>
      <c r="CQ454" s="15"/>
      <c r="CR454" s="15"/>
      <c r="CS454" s="15"/>
      <c r="CT454" s="15"/>
      <c r="CU454" s="15"/>
      <c r="CV454" s="15"/>
      <c r="CW454" s="15"/>
      <c r="CX454" s="15"/>
      <c r="CY454" s="15"/>
      <c r="CZ454" s="15"/>
      <c r="DA454" s="15"/>
      <c r="DB454" s="15"/>
      <c r="DC454" s="15"/>
      <c r="DD454" s="15"/>
      <c r="DE454" s="15"/>
      <c r="DF454" s="15"/>
      <c r="DG454" s="15"/>
      <c r="DH454" s="15"/>
      <c r="DI454" s="18"/>
      <c r="DJ454" s="14"/>
      <c r="DK454" s="14"/>
      <c r="DL454" s="14"/>
      <c r="DM454" s="14"/>
      <c r="DN454" s="14"/>
      <c r="DO454" s="14"/>
      <c r="DP454" s="14"/>
      <c r="DQ454" s="14"/>
      <c r="DR454" s="14"/>
      <c r="DS454" s="14"/>
      <c r="DT454" s="14"/>
      <c r="DU454" s="14"/>
      <c r="DV454" s="14"/>
      <c r="DW454" s="14"/>
      <c r="DX454" s="14"/>
      <c r="DY454" s="14"/>
      <c r="DZ454" s="14"/>
      <c r="EA454" s="14"/>
      <c r="EB454" s="14"/>
      <c r="EC454" s="14"/>
      <c r="ED454" s="14"/>
      <c r="EE454" s="14"/>
      <c r="EF454" s="14"/>
      <c r="EG454" s="14"/>
      <c r="EH454" s="14"/>
      <c r="EI454" s="14"/>
      <c r="EJ454" s="14"/>
      <c r="EK454" s="14"/>
      <c r="EL454" s="14"/>
      <c r="EM454" s="14"/>
      <c r="EN454" s="14"/>
      <c r="EO454" s="14"/>
      <c r="EP454" s="14"/>
      <c r="EQ454" s="14"/>
      <c r="ER454" s="14"/>
      <c r="ES454" s="14"/>
      <c r="ET454" s="14"/>
      <c r="EU454" s="14"/>
      <c r="EV454" s="14"/>
      <c r="EW454" s="14"/>
      <c r="EX454" s="14"/>
      <c r="EY454" s="14"/>
      <c r="EZ454" s="14"/>
      <c r="FA454" s="14"/>
      <c r="FB454" s="14"/>
      <c r="FC454" s="14"/>
      <c r="FD454" s="14"/>
      <c r="FE454" s="14"/>
      <c r="FF454" s="14"/>
      <c r="FG454" s="14"/>
      <c r="FH454" s="14"/>
      <c r="FI454" s="14"/>
      <c r="FJ454" s="14"/>
      <c r="FK454" s="14"/>
      <c r="FL454" s="14"/>
      <c r="FM454" s="14"/>
      <c r="FN454" s="14"/>
      <c r="FO454" s="14"/>
      <c r="FP454" s="14"/>
      <c r="FQ454" s="14"/>
      <c r="FR454" s="14"/>
      <c r="FS454" s="14"/>
      <c r="FT454" s="14"/>
      <c r="FU454" s="14"/>
      <c r="FV454" s="14"/>
      <c r="FW454" s="14"/>
      <c r="FX454" s="14"/>
      <c r="FY454" s="14"/>
      <c r="FZ454" s="14"/>
      <c r="GA454" s="14"/>
      <c r="GB454" s="14"/>
      <c r="GC454" s="14"/>
      <c r="GD454" s="14"/>
      <c r="GE454" s="14"/>
      <c r="GF454" s="14"/>
      <c r="GG454" s="14"/>
      <c r="GH454" s="14"/>
      <c r="GI454" s="14"/>
      <c r="GJ454" s="14"/>
      <c r="GK454" s="14"/>
      <c r="GL454" s="14"/>
      <c r="GM454" s="14"/>
      <c r="GN454" s="18"/>
      <c r="GO454" s="32"/>
      <c r="GP454" s="32"/>
      <c r="GQ454" s="32"/>
      <c r="GR454" s="32"/>
      <c r="GS454" s="32"/>
      <c r="GT454" s="32"/>
      <c r="GU454" s="32"/>
      <c r="GV454" s="32"/>
      <c r="GW454" s="32"/>
      <c r="GX454" s="32"/>
      <c r="GY454" s="32"/>
      <c r="GZ454" s="32"/>
      <c r="HA454" s="32"/>
      <c r="HB454" s="32"/>
      <c r="HC454" s="32"/>
      <c r="HD454" s="32"/>
      <c r="HE454" s="32"/>
      <c r="HF454" s="32"/>
      <c r="HG454" s="32"/>
      <c r="HH454" s="32"/>
      <c r="HI454" s="32"/>
      <c r="HJ454" s="32"/>
      <c r="HK454" s="32"/>
      <c r="HL454" s="32"/>
      <c r="HM454" s="32"/>
      <c r="HN454" s="32"/>
      <c r="HO454" s="32"/>
      <c r="HP454" s="32"/>
      <c r="HQ454" s="32"/>
      <c r="HR454" s="32"/>
      <c r="HS454" s="32"/>
      <c r="HT454" s="32"/>
      <c r="HU454" s="32"/>
      <c r="HV454" s="32"/>
      <c r="HW454" s="32"/>
      <c r="HX454" s="32"/>
      <c r="HY454" s="32"/>
      <c r="HZ454" s="32"/>
      <c r="IA454" s="32"/>
      <c r="IB454" s="32"/>
      <c r="IC454" s="32"/>
      <c r="ID454" s="32"/>
      <c r="IE454" s="32"/>
      <c r="IF454" s="32"/>
      <c r="IG454" s="32"/>
      <c r="IH454" s="32"/>
      <c r="II454" s="32"/>
      <c r="IJ454" s="32"/>
      <c r="IK454" s="32"/>
      <c r="IL454" s="32"/>
      <c r="IM454" s="32"/>
      <c r="IN454" s="32"/>
      <c r="IO454" s="32"/>
      <c r="IP454" s="32"/>
      <c r="IQ454" s="32"/>
      <c r="IR454" s="32"/>
      <c r="IS454" s="32"/>
      <c r="IT454" s="32"/>
      <c r="IU454" s="32"/>
      <c r="IV454" s="32"/>
      <c r="IW454" s="32"/>
      <c r="IX454" s="32"/>
      <c r="IY454" s="32"/>
      <c r="IZ454" s="32"/>
      <c r="JA454" s="32"/>
      <c r="JB454" s="32"/>
      <c r="JC454" s="32"/>
      <c r="JD454" s="32"/>
      <c r="JE454" s="32"/>
      <c r="JF454" s="32"/>
      <c r="JG454" s="32"/>
      <c r="JH454" s="32"/>
      <c r="JI454" s="32"/>
      <c r="JJ454" s="32"/>
      <c r="JK454" s="32"/>
      <c r="JL454" s="32"/>
      <c r="JM454" s="32"/>
      <c r="JN454" s="32"/>
      <c r="JO454" s="32"/>
      <c r="JP454" s="32"/>
      <c r="JQ454" s="32"/>
      <c r="JR454" s="32"/>
      <c r="JS454" s="34"/>
      <c r="JT454" s="2"/>
    </row>
    <row r="455" spans="1:280" x14ac:dyDescent="0.25">
      <c r="A455" s="13"/>
      <c r="B455" s="13"/>
      <c r="C455" s="18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21"/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26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  <c r="CN455" s="15"/>
      <c r="CO455" s="15"/>
      <c r="CP455" s="15"/>
      <c r="CQ455" s="15"/>
      <c r="CR455" s="15"/>
      <c r="CS455" s="15"/>
      <c r="CT455" s="15"/>
      <c r="CU455" s="15"/>
      <c r="CV455" s="15"/>
      <c r="CW455" s="15"/>
      <c r="CX455" s="15"/>
      <c r="CY455" s="15"/>
      <c r="CZ455" s="15"/>
      <c r="DA455" s="15"/>
      <c r="DB455" s="15"/>
      <c r="DC455" s="15"/>
      <c r="DD455" s="15"/>
      <c r="DE455" s="15"/>
      <c r="DF455" s="15"/>
      <c r="DG455" s="15"/>
      <c r="DH455" s="15"/>
      <c r="DI455" s="18"/>
      <c r="DJ455" s="14"/>
      <c r="DK455" s="14"/>
      <c r="DL455" s="14"/>
      <c r="DM455" s="14"/>
      <c r="DN455" s="14"/>
      <c r="DO455" s="14"/>
      <c r="DP455" s="14"/>
      <c r="DQ455" s="14"/>
      <c r="DR455" s="14"/>
      <c r="DS455" s="14"/>
      <c r="DT455" s="14"/>
      <c r="DU455" s="14"/>
      <c r="DV455" s="14"/>
      <c r="DW455" s="14"/>
      <c r="DX455" s="14"/>
      <c r="DY455" s="14"/>
      <c r="DZ455" s="14"/>
      <c r="EA455" s="14"/>
      <c r="EB455" s="14"/>
      <c r="EC455" s="14"/>
      <c r="ED455" s="14"/>
      <c r="EE455" s="14"/>
      <c r="EF455" s="14"/>
      <c r="EG455" s="14"/>
      <c r="EH455" s="14"/>
      <c r="EI455" s="14"/>
      <c r="EJ455" s="14"/>
      <c r="EK455" s="14"/>
      <c r="EL455" s="14"/>
      <c r="EM455" s="14"/>
      <c r="EN455" s="14"/>
      <c r="EO455" s="14"/>
      <c r="EP455" s="14"/>
      <c r="EQ455" s="14"/>
      <c r="ER455" s="14"/>
      <c r="ES455" s="14"/>
      <c r="ET455" s="14"/>
      <c r="EU455" s="14"/>
      <c r="EV455" s="14"/>
      <c r="EW455" s="14"/>
      <c r="EX455" s="14"/>
      <c r="EY455" s="14"/>
      <c r="EZ455" s="14"/>
      <c r="FA455" s="14"/>
      <c r="FB455" s="14"/>
      <c r="FC455" s="14"/>
      <c r="FD455" s="14"/>
      <c r="FE455" s="14"/>
      <c r="FF455" s="14"/>
      <c r="FG455" s="14"/>
      <c r="FH455" s="14"/>
      <c r="FI455" s="14"/>
      <c r="FJ455" s="14"/>
      <c r="FK455" s="14"/>
      <c r="FL455" s="14"/>
      <c r="FM455" s="14"/>
      <c r="FN455" s="14"/>
      <c r="FO455" s="14"/>
      <c r="FP455" s="14"/>
      <c r="FQ455" s="14"/>
      <c r="FR455" s="14"/>
      <c r="FS455" s="14"/>
      <c r="FT455" s="14"/>
      <c r="FU455" s="14"/>
      <c r="FV455" s="14"/>
      <c r="FW455" s="14"/>
      <c r="FX455" s="14"/>
      <c r="FY455" s="14"/>
      <c r="FZ455" s="14"/>
      <c r="GA455" s="14"/>
      <c r="GB455" s="14"/>
      <c r="GC455" s="14"/>
      <c r="GD455" s="14"/>
      <c r="GE455" s="14"/>
      <c r="GF455" s="14"/>
      <c r="GG455" s="14"/>
      <c r="GH455" s="14"/>
      <c r="GI455" s="14"/>
      <c r="GJ455" s="14"/>
      <c r="GK455" s="14"/>
      <c r="GL455" s="14"/>
      <c r="GM455" s="14"/>
      <c r="GN455" s="18"/>
      <c r="GO455" s="32"/>
      <c r="GP455" s="32"/>
      <c r="GQ455" s="32"/>
      <c r="GR455" s="32"/>
      <c r="GS455" s="32"/>
      <c r="GT455" s="32"/>
      <c r="GU455" s="32"/>
      <c r="GV455" s="32"/>
      <c r="GW455" s="32"/>
      <c r="GX455" s="32"/>
      <c r="GY455" s="32"/>
      <c r="GZ455" s="32"/>
      <c r="HA455" s="32"/>
      <c r="HB455" s="32"/>
      <c r="HC455" s="32"/>
      <c r="HD455" s="32"/>
      <c r="HE455" s="32"/>
      <c r="HF455" s="32"/>
      <c r="HG455" s="32"/>
      <c r="HH455" s="32"/>
      <c r="HI455" s="32"/>
      <c r="HJ455" s="32"/>
      <c r="HK455" s="32"/>
      <c r="HL455" s="32"/>
      <c r="HM455" s="32"/>
      <c r="HN455" s="32"/>
      <c r="HO455" s="32"/>
      <c r="HP455" s="32"/>
      <c r="HQ455" s="32"/>
      <c r="HR455" s="32"/>
      <c r="HS455" s="32"/>
      <c r="HT455" s="32"/>
      <c r="HU455" s="32"/>
      <c r="HV455" s="32"/>
      <c r="HW455" s="32"/>
      <c r="HX455" s="32"/>
      <c r="HY455" s="32"/>
      <c r="HZ455" s="32"/>
      <c r="IA455" s="32"/>
      <c r="IB455" s="32"/>
      <c r="IC455" s="32"/>
      <c r="ID455" s="32"/>
      <c r="IE455" s="32"/>
      <c r="IF455" s="32"/>
      <c r="IG455" s="32"/>
      <c r="IH455" s="32"/>
      <c r="II455" s="32"/>
      <c r="IJ455" s="32"/>
      <c r="IK455" s="32"/>
      <c r="IL455" s="32"/>
      <c r="IM455" s="32"/>
      <c r="IN455" s="32"/>
      <c r="IO455" s="32"/>
      <c r="IP455" s="32"/>
      <c r="IQ455" s="32"/>
      <c r="IR455" s="32"/>
      <c r="IS455" s="32"/>
      <c r="IT455" s="32"/>
      <c r="IU455" s="32"/>
      <c r="IV455" s="32"/>
      <c r="IW455" s="32"/>
      <c r="IX455" s="32"/>
      <c r="IY455" s="32"/>
      <c r="IZ455" s="32"/>
      <c r="JA455" s="32"/>
      <c r="JB455" s="32"/>
      <c r="JC455" s="32"/>
      <c r="JD455" s="32"/>
      <c r="JE455" s="32"/>
      <c r="JF455" s="32"/>
      <c r="JG455" s="32"/>
      <c r="JH455" s="32"/>
      <c r="JI455" s="32"/>
      <c r="JJ455" s="32"/>
      <c r="JK455" s="32"/>
      <c r="JL455" s="32"/>
      <c r="JM455" s="32"/>
      <c r="JN455" s="32"/>
      <c r="JO455" s="32"/>
      <c r="JP455" s="32"/>
      <c r="JQ455" s="32"/>
      <c r="JR455" s="32"/>
      <c r="JS455" s="34"/>
      <c r="JT455" s="2"/>
    </row>
    <row r="456" spans="1:280" x14ac:dyDescent="0.25">
      <c r="A456" s="13"/>
      <c r="B456" s="13"/>
      <c r="C456" s="18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21"/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26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15"/>
      <c r="BG456" s="15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 s="15"/>
      <c r="BW456" s="15"/>
      <c r="BX456" s="15"/>
      <c r="BY456" s="15"/>
      <c r="BZ456" s="15"/>
      <c r="CA456" s="15"/>
      <c r="CB456" s="15"/>
      <c r="CC456" s="15"/>
      <c r="CD456" s="15"/>
      <c r="CE456" s="15"/>
      <c r="CF456" s="15"/>
      <c r="CG456" s="15"/>
      <c r="CH456" s="15"/>
      <c r="CI456" s="15"/>
      <c r="CJ456" s="15"/>
      <c r="CK456" s="15"/>
      <c r="CL456" s="15"/>
      <c r="CM456" s="15"/>
      <c r="CN456" s="15"/>
      <c r="CO456" s="15"/>
      <c r="CP456" s="15"/>
      <c r="CQ456" s="15"/>
      <c r="CR456" s="15"/>
      <c r="CS456" s="15"/>
      <c r="CT456" s="15"/>
      <c r="CU456" s="15"/>
      <c r="CV456" s="15"/>
      <c r="CW456" s="15"/>
      <c r="CX456" s="15"/>
      <c r="CY456" s="15"/>
      <c r="CZ456" s="15"/>
      <c r="DA456" s="15"/>
      <c r="DB456" s="15"/>
      <c r="DC456" s="15"/>
      <c r="DD456" s="15"/>
      <c r="DE456" s="15"/>
      <c r="DF456" s="15"/>
      <c r="DG456" s="15"/>
      <c r="DH456" s="15"/>
      <c r="DI456" s="18"/>
      <c r="DJ456" s="14"/>
      <c r="DK456" s="14"/>
      <c r="DL456" s="14"/>
      <c r="DM456" s="14"/>
      <c r="DN456" s="14"/>
      <c r="DO456" s="14"/>
      <c r="DP456" s="14"/>
      <c r="DQ456" s="14"/>
      <c r="DR456" s="14"/>
      <c r="DS456" s="14"/>
      <c r="DT456" s="14"/>
      <c r="DU456" s="14"/>
      <c r="DV456" s="14"/>
      <c r="DW456" s="14"/>
      <c r="DX456" s="14"/>
      <c r="DY456" s="14"/>
      <c r="DZ456" s="14"/>
      <c r="EA456" s="14"/>
      <c r="EB456" s="14"/>
      <c r="EC456" s="14"/>
      <c r="ED456" s="14"/>
      <c r="EE456" s="14"/>
      <c r="EF456" s="14"/>
      <c r="EG456" s="14"/>
      <c r="EH456" s="14"/>
      <c r="EI456" s="14"/>
      <c r="EJ456" s="14"/>
      <c r="EK456" s="14"/>
      <c r="EL456" s="14"/>
      <c r="EM456" s="14"/>
      <c r="EN456" s="14"/>
      <c r="EO456" s="14"/>
      <c r="EP456" s="14"/>
      <c r="EQ456" s="14"/>
      <c r="ER456" s="14"/>
      <c r="ES456" s="14"/>
      <c r="ET456" s="14"/>
      <c r="EU456" s="14"/>
      <c r="EV456" s="14"/>
      <c r="EW456" s="14"/>
      <c r="EX456" s="14"/>
      <c r="EY456" s="14"/>
      <c r="EZ456" s="14"/>
      <c r="FA456" s="14"/>
      <c r="FB456" s="14"/>
      <c r="FC456" s="14"/>
      <c r="FD456" s="14"/>
      <c r="FE456" s="14"/>
      <c r="FF456" s="14"/>
      <c r="FG456" s="14"/>
      <c r="FH456" s="14"/>
      <c r="FI456" s="14"/>
      <c r="FJ456" s="14"/>
      <c r="FK456" s="14"/>
      <c r="FL456" s="14"/>
      <c r="FM456" s="14"/>
      <c r="FN456" s="14"/>
      <c r="FO456" s="14"/>
      <c r="FP456" s="14"/>
      <c r="FQ456" s="14"/>
      <c r="FR456" s="14"/>
      <c r="FS456" s="14"/>
      <c r="FT456" s="14"/>
      <c r="FU456" s="14"/>
      <c r="FV456" s="14"/>
      <c r="FW456" s="14"/>
      <c r="FX456" s="14"/>
      <c r="FY456" s="14"/>
      <c r="FZ456" s="14"/>
      <c r="GA456" s="14"/>
      <c r="GB456" s="14"/>
      <c r="GC456" s="14"/>
      <c r="GD456" s="14"/>
      <c r="GE456" s="14"/>
      <c r="GF456" s="14"/>
      <c r="GG456" s="14"/>
      <c r="GH456" s="14"/>
      <c r="GI456" s="14"/>
      <c r="GJ456" s="14"/>
      <c r="GK456" s="14"/>
      <c r="GL456" s="14"/>
      <c r="GM456" s="14"/>
      <c r="GN456" s="18"/>
      <c r="GO456" s="32"/>
      <c r="GP456" s="32"/>
      <c r="GQ456" s="32"/>
      <c r="GR456" s="32"/>
      <c r="GS456" s="32"/>
      <c r="GT456" s="32"/>
      <c r="GU456" s="32"/>
      <c r="GV456" s="32"/>
      <c r="GW456" s="32"/>
      <c r="GX456" s="32"/>
      <c r="GY456" s="32"/>
      <c r="GZ456" s="32"/>
      <c r="HA456" s="32"/>
      <c r="HB456" s="32"/>
      <c r="HC456" s="32"/>
      <c r="HD456" s="32"/>
      <c r="HE456" s="32"/>
      <c r="HF456" s="32"/>
      <c r="HG456" s="32"/>
      <c r="HH456" s="32"/>
      <c r="HI456" s="32"/>
      <c r="HJ456" s="32"/>
      <c r="HK456" s="32"/>
      <c r="HL456" s="32"/>
      <c r="HM456" s="32"/>
      <c r="HN456" s="32"/>
      <c r="HO456" s="32"/>
      <c r="HP456" s="32"/>
      <c r="HQ456" s="32"/>
      <c r="HR456" s="32"/>
      <c r="HS456" s="32"/>
      <c r="HT456" s="32"/>
      <c r="HU456" s="32"/>
      <c r="HV456" s="32"/>
      <c r="HW456" s="32"/>
      <c r="HX456" s="32"/>
      <c r="HY456" s="32"/>
      <c r="HZ456" s="32"/>
      <c r="IA456" s="32"/>
      <c r="IB456" s="32"/>
      <c r="IC456" s="32"/>
      <c r="ID456" s="32"/>
      <c r="IE456" s="32"/>
      <c r="IF456" s="32"/>
      <c r="IG456" s="32"/>
      <c r="IH456" s="32"/>
      <c r="II456" s="32"/>
      <c r="IJ456" s="32"/>
      <c r="IK456" s="32"/>
      <c r="IL456" s="32"/>
      <c r="IM456" s="32"/>
      <c r="IN456" s="32"/>
      <c r="IO456" s="32"/>
      <c r="IP456" s="32"/>
      <c r="IQ456" s="32"/>
      <c r="IR456" s="32"/>
      <c r="IS456" s="32"/>
      <c r="IT456" s="32"/>
      <c r="IU456" s="32"/>
      <c r="IV456" s="32"/>
      <c r="IW456" s="32"/>
      <c r="IX456" s="32"/>
      <c r="IY456" s="32"/>
      <c r="IZ456" s="32"/>
      <c r="JA456" s="32"/>
      <c r="JB456" s="32"/>
      <c r="JC456" s="32"/>
      <c r="JD456" s="32"/>
      <c r="JE456" s="32"/>
      <c r="JF456" s="32"/>
      <c r="JG456" s="32"/>
      <c r="JH456" s="32"/>
      <c r="JI456" s="32"/>
      <c r="JJ456" s="32"/>
      <c r="JK456" s="32"/>
      <c r="JL456" s="32"/>
      <c r="JM456" s="32"/>
      <c r="JN456" s="32"/>
      <c r="JO456" s="32"/>
      <c r="JP456" s="32"/>
      <c r="JQ456" s="32"/>
      <c r="JR456" s="32"/>
      <c r="JS456" s="34"/>
      <c r="JT456" s="2"/>
    </row>
    <row r="457" spans="1:280" x14ac:dyDescent="0.25">
      <c r="A457" s="13"/>
      <c r="B457" s="13"/>
      <c r="C457" s="18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21"/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26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  <c r="CN457" s="15"/>
      <c r="CO457" s="15"/>
      <c r="CP457" s="15"/>
      <c r="CQ457" s="15"/>
      <c r="CR457" s="15"/>
      <c r="CS457" s="15"/>
      <c r="CT457" s="15"/>
      <c r="CU457" s="15"/>
      <c r="CV457" s="15"/>
      <c r="CW457" s="15"/>
      <c r="CX457" s="15"/>
      <c r="CY457" s="15"/>
      <c r="CZ457" s="15"/>
      <c r="DA457" s="15"/>
      <c r="DB457" s="15"/>
      <c r="DC457" s="15"/>
      <c r="DD457" s="15"/>
      <c r="DE457" s="15"/>
      <c r="DF457" s="15"/>
      <c r="DG457" s="15"/>
      <c r="DH457" s="15"/>
      <c r="DI457" s="18"/>
      <c r="DJ457" s="14"/>
      <c r="DK457" s="14"/>
      <c r="DL457" s="14"/>
      <c r="DM457" s="14"/>
      <c r="DN457" s="14"/>
      <c r="DO457" s="14"/>
      <c r="DP457" s="14"/>
      <c r="DQ457" s="14"/>
      <c r="DR457" s="14"/>
      <c r="DS457" s="14"/>
      <c r="DT457" s="14"/>
      <c r="DU457" s="14"/>
      <c r="DV457" s="14"/>
      <c r="DW457" s="14"/>
      <c r="DX457" s="14"/>
      <c r="DY457" s="14"/>
      <c r="DZ457" s="14"/>
      <c r="EA457" s="14"/>
      <c r="EB457" s="14"/>
      <c r="EC457" s="14"/>
      <c r="ED457" s="14"/>
      <c r="EE457" s="14"/>
      <c r="EF457" s="14"/>
      <c r="EG457" s="14"/>
      <c r="EH457" s="14"/>
      <c r="EI457" s="14"/>
      <c r="EJ457" s="14"/>
      <c r="EK457" s="14"/>
      <c r="EL457" s="14"/>
      <c r="EM457" s="14"/>
      <c r="EN457" s="14"/>
      <c r="EO457" s="14"/>
      <c r="EP457" s="14"/>
      <c r="EQ457" s="14"/>
      <c r="ER457" s="14"/>
      <c r="ES457" s="14"/>
      <c r="ET457" s="14"/>
      <c r="EU457" s="14"/>
      <c r="EV457" s="14"/>
      <c r="EW457" s="14"/>
      <c r="EX457" s="14"/>
      <c r="EY457" s="14"/>
      <c r="EZ457" s="14"/>
      <c r="FA457" s="14"/>
      <c r="FB457" s="14"/>
      <c r="FC457" s="14"/>
      <c r="FD457" s="14"/>
      <c r="FE457" s="14"/>
      <c r="FF457" s="14"/>
      <c r="FG457" s="14"/>
      <c r="FH457" s="14"/>
      <c r="FI457" s="14"/>
      <c r="FJ457" s="14"/>
      <c r="FK457" s="14"/>
      <c r="FL457" s="14"/>
      <c r="FM457" s="14"/>
      <c r="FN457" s="14"/>
      <c r="FO457" s="14"/>
      <c r="FP457" s="14"/>
      <c r="FQ457" s="14"/>
      <c r="FR457" s="14"/>
      <c r="FS457" s="14"/>
      <c r="FT457" s="14"/>
      <c r="FU457" s="14"/>
      <c r="FV457" s="14"/>
      <c r="FW457" s="14"/>
      <c r="FX457" s="14"/>
      <c r="FY457" s="14"/>
      <c r="FZ457" s="14"/>
      <c r="GA457" s="14"/>
      <c r="GB457" s="14"/>
      <c r="GC457" s="14"/>
      <c r="GD457" s="14"/>
      <c r="GE457" s="14"/>
      <c r="GF457" s="14"/>
      <c r="GG457" s="14"/>
      <c r="GH457" s="14"/>
      <c r="GI457" s="14"/>
      <c r="GJ457" s="14"/>
      <c r="GK457" s="14"/>
      <c r="GL457" s="14"/>
      <c r="GM457" s="14"/>
      <c r="GN457" s="18"/>
      <c r="GO457" s="32"/>
      <c r="GP457" s="32"/>
      <c r="GQ457" s="32"/>
      <c r="GR457" s="32"/>
      <c r="GS457" s="32"/>
      <c r="GT457" s="32"/>
      <c r="GU457" s="32"/>
      <c r="GV457" s="32"/>
      <c r="GW457" s="32"/>
      <c r="GX457" s="32"/>
      <c r="GY457" s="32"/>
      <c r="GZ457" s="32"/>
      <c r="HA457" s="32"/>
      <c r="HB457" s="32"/>
      <c r="HC457" s="32"/>
      <c r="HD457" s="32"/>
      <c r="HE457" s="32"/>
      <c r="HF457" s="32"/>
      <c r="HG457" s="32"/>
      <c r="HH457" s="32"/>
      <c r="HI457" s="32"/>
      <c r="HJ457" s="32"/>
      <c r="HK457" s="32"/>
      <c r="HL457" s="32"/>
      <c r="HM457" s="32"/>
      <c r="HN457" s="32"/>
      <c r="HO457" s="32"/>
      <c r="HP457" s="32"/>
      <c r="HQ457" s="32"/>
      <c r="HR457" s="32"/>
      <c r="HS457" s="32"/>
      <c r="HT457" s="32"/>
      <c r="HU457" s="32"/>
      <c r="HV457" s="32"/>
      <c r="HW457" s="32"/>
      <c r="HX457" s="32"/>
      <c r="HY457" s="32"/>
      <c r="HZ457" s="32"/>
      <c r="IA457" s="32"/>
      <c r="IB457" s="32"/>
      <c r="IC457" s="32"/>
      <c r="ID457" s="32"/>
      <c r="IE457" s="32"/>
      <c r="IF457" s="32"/>
      <c r="IG457" s="32"/>
      <c r="IH457" s="32"/>
      <c r="II457" s="32"/>
      <c r="IJ457" s="32"/>
      <c r="IK457" s="32"/>
      <c r="IL457" s="32"/>
      <c r="IM457" s="32"/>
      <c r="IN457" s="32"/>
      <c r="IO457" s="32"/>
      <c r="IP457" s="32"/>
      <c r="IQ457" s="32"/>
      <c r="IR457" s="32"/>
      <c r="IS457" s="32"/>
      <c r="IT457" s="32"/>
      <c r="IU457" s="32"/>
      <c r="IV457" s="32"/>
      <c r="IW457" s="32"/>
      <c r="IX457" s="32"/>
      <c r="IY457" s="32"/>
      <c r="IZ457" s="32"/>
      <c r="JA457" s="32"/>
      <c r="JB457" s="32"/>
      <c r="JC457" s="32"/>
      <c r="JD457" s="32"/>
      <c r="JE457" s="32"/>
      <c r="JF457" s="32"/>
      <c r="JG457" s="32"/>
      <c r="JH457" s="32"/>
      <c r="JI457" s="32"/>
      <c r="JJ457" s="32"/>
      <c r="JK457" s="32"/>
      <c r="JL457" s="32"/>
      <c r="JM457" s="32"/>
      <c r="JN457" s="32"/>
      <c r="JO457" s="32"/>
      <c r="JP457" s="32"/>
      <c r="JQ457" s="32"/>
      <c r="JR457" s="32"/>
      <c r="JS457" s="34"/>
      <c r="JT457" s="2"/>
    </row>
    <row r="458" spans="1:280" x14ac:dyDescent="0.25">
      <c r="A458" s="13"/>
      <c r="B458" s="13"/>
      <c r="C458" s="18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21"/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26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  <c r="CN458" s="15"/>
      <c r="CO458" s="15"/>
      <c r="CP458" s="15"/>
      <c r="CQ458" s="15"/>
      <c r="CR458" s="15"/>
      <c r="CS458" s="15"/>
      <c r="CT458" s="15"/>
      <c r="CU458" s="15"/>
      <c r="CV458" s="15"/>
      <c r="CW458" s="15"/>
      <c r="CX458" s="15"/>
      <c r="CY458" s="15"/>
      <c r="CZ458" s="15"/>
      <c r="DA458" s="15"/>
      <c r="DB458" s="15"/>
      <c r="DC458" s="15"/>
      <c r="DD458" s="15"/>
      <c r="DE458" s="15"/>
      <c r="DF458" s="15"/>
      <c r="DG458" s="15"/>
      <c r="DH458" s="15"/>
      <c r="DI458" s="18"/>
      <c r="DJ458" s="14"/>
      <c r="DK458" s="14"/>
      <c r="DL458" s="14"/>
      <c r="DM458" s="14"/>
      <c r="DN458" s="14"/>
      <c r="DO458" s="14"/>
      <c r="DP458" s="14"/>
      <c r="DQ458" s="14"/>
      <c r="DR458" s="14"/>
      <c r="DS458" s="14"/>
      <c r="DT458" s="14"/>
      <c r="DU458" s="14"/>
      <c r="DV458" s="14"/>
      <c r="DW458" s="14"/>
      <c r="DX458" s="14"/>
      <c r="DY458" s="14"/>
      <c r="DZ458" s="14"/>
      <c r="EA458" s="14"/>
      <c r="EB458" s="14"/>
      <c r="EC458" s="14"/>
      <c r="ED458" s="14"/>
      <c r="EE458" s="14"/>
      <c r="EF458" s="14"/>
      <c r="EG458" s="14"/>
      <c r="EH458" s="14"/>
      <c r="EI458" s="14"/>
      <c r="EJ458" s="14"/>
      <c r="EK458" s="14"/>
      <c r="EL458" s="14"/>
      <c r="EM458" s="14"/>
      <c r="EN458" s="14"/>
      <c r="EO458" s="14"/>
      <c r="EP458" s="14"/>
      <c r="EQ458" s="14"/>
      <c r="ER458" s="14"/>
      <c r="ES458" s="14"/>
      <c r="ET458" s="14"/>
      <c r="EU458" s="14"/>
      <c r="EV458" s="14"/>
      <c r="EW458" s="14"/>
      <c r="EX458" s="14"/>
      <c r="EY458" s="14"/>
      <c r="EZ458" s="14"/>
      <c r="FA458" s="14"/>
      <c r="FB458" s="14"/>
      <c r="FC458" s="14"/>
      <c r="FD458" s="14"/>
      <c r="FE458" s="14"/>
      <c r="FF458" s="14"/>
      <c r="FG458" s="14"/>
      <c r="FH458" s="14"/>
      <c r="FI458" s="14"/>
      <c r="FJ458" s="14"/>
      <c r="FK458" s="14"/>
      <c r="FL458" s="14"/>
      <c r="FM458" s="14"/>
      <c r="FN458" s="14"/>
      <c r="FO458" s="14"/>
      <c r="FP458" s="14"/>
      <c r="FQ458" s="14"/>
      <c r="FR458" s="14"/>
      <c r="FS458" s="14"/>
      <c r="FT458" s="14"/>
      <c r="FU458" s="14"/>
      <c r="FV458" s="14"/>
      <c r="FW458" s="14"/>
      <c r="FX458" s="14"/>
      <c r="FY458" s="14"/>
      <c r="FZ458" s="14"/>
      <c r="GA458" s="14"/>
      <c r="GB458" s="14"/>
      <c r="GC458" s="14"/>
      <c r="GD458" s="14"/>
      <c r="GE458" s="14"/>
      <c r="GF458" s="14"/>
      <c r="GG458" s="14"/>
      <c r="GH458" s="14"/>
      <c r="GI458" s="14"/>
      <c r="GJ458" s="14"/>
      <c r="GK458" s="14"/>
      <c r="GL458" s="14"/>
      <c r="GM458" s="14"/>
      <c r="GN458" s="18"/>
      <c r="GO458" s="32"/>
      <c r="GP458" s="32"/>
      <c r="GQ458" s="32"/>
      <c r="GR458" s="32"/>
      <c r="GS458" s="32"/>
      <c r="GT458" s="32"/>
      <c r="GU458" s="32"/>
      <c r="GV458" s="32"/>
      <c r="GW458" s="32"/>
      <c r="GX458" s="32"/>
      <c r="GY458" s="32"/>
      <c r="GZ458" s="32"/>
      <c r="HA458" s="32"/>
      <c r="HB458" s="32"/>
      <c r="HC458" s="32"/>
      <c r="HD458" s="32"/>
      <c r="HE458" s="32"/>
      <c r="HF458" s="32"/>
      <c r="HG458" s="32"/>
      <c r="HH458" s="32"/>
      <c r="HI458" s="32"/>
      <c r="HJ458" s="32"/>
      <c r="HK458" s="32"/>
      <c r="HL458" s="32"/>
      <c r="HM458" s="32"/>
      <c r="HN458" s="32"/>
      <c r="HO458" s="32"/>
      <c r="HP458" s="32"/>
      <c r="HQ458" s="32"/>
      <c r="HR458" s="32"/>
      <c r="HS458" s="32"/>
      <c r="HT458" s="32"/>
      <c r="HU458" s="32"/>
      <c r="HV458" s="32"/>
      <c r="HW458" s="32"/>
      <c r="HX458" s="32"/>
      <c r="HY458" s="32"/>
      <c r="HZ458" s="32"/>
      <c r="IA458" s="32"/>
      <c r="IB458" s="32"/>
      <c r="IC458" s="32"/>
      <c r="ID458" s="32"/>
      <c r="IE458" s="32"/>
      <c r="IF458" s="32"/>
      <c r="IG458" s="32"/>
      <c r="IH458" s="32"/>
      <c r="II458" s="32"/>
      <c r="IJ458" s="32"/>
      <c r="IK458" s="32"/>
      <c r="IL458" s="32"/>
      <c r="IM458" s="32"/>
      <c r="IN458" s="32"/>
      <c r="IO458" s="32"/>
      <c r="IP458" s="32"/>
      <c r="IQ458" s="32"/>
      <c r="IR458" s="32"/>
      <c r="IS458" s="32"/>
      <c r="IT458" s="32"/>
      <c r="IU458" s="32"/>
      <c r="IV458" s="32"/>
      <c r="IW458" s="32"/>
      <c r="IX458" s="32"/>
      <c r="IY458" s="32"/>
      <c r="IZ458" s="32"/>
      <c r="JA458" s="32"/>
      <c r="JB458" s="32"/>
      <c r="JC458" s="32"/>
      <c r="JD458" s="32"/>
      <c r="JE458" s="32"/>
      <c r="JF458" s="32"/>
      <c r="JG458" s="32"/>
      <c r="JH458" s="32"/>
      <c r="JI458" s="32"/>
      <c r="JJ458" s="32"/>
      <c r="JK458" s="32"/>
      <c r="JL458" s="32"/>
      <c r="JM458" s="32"/>
      <c r="JN458" s="32"/>
      <c r="JO458" s="32"/>
      <c r="JP458" s="32"/>
      <c r="JQ458" s="32"/>
      <c r="JR458" s="32"/>
      <c r="JS458" s="34"/>
      <c r="JT458" s="2"/>
    </row>
    <row r="459" spans="1:280" x14ac:dyDescent="0.25">
      <c r="A459" s="13"/>
      <c r="B459" s="13"/>
      <c r="C459" s="18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21"/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26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  <c r="BE459" s="15"/>
      <c r="BF459" s="15"/>
      <c r="BG459" s="15"/>
      <c r="BH459" s="15"/>
      <c r="BI459" s="15"/>
      <c r="BJ459" s="15"/>
      <c r="BK459" s="15"/>
      <c r="BL459" s="15"/>
      <c r="BM459" s="15"/>
      <c r="BN459" s="15"/>
      <c r="BO459" s="15"/>
      <c r="BP459" s="15"/>
      <c r="BQ459" s="15"/>
      <c r="BR459" s="15"/>
      <c r="BS459" s="15"/>
      <c r="BT459" s="15"/>
      <c r="BU459" s="15"/>
      <c r="BV459" s="15"/>
      <c r="BW459" s="15"/>
      <c r="BX459" s="15"/>
      <c r="BY459" s="15"/>
      <c r="BZ459" s="15"/>
      <c r="CA459" s="15"/>
      <c r="CB459" s="15"/>
      <c r="CC459" s="15"/>
      <c r="CD459" s="15"/>
      <c r="CE459" s="15"/>
      <c r="CF459" s="15"/>
      <c r="CG459" s="15"/>
      <c r="CH459" s="15"/>
      <c r="CI459" s="15"/>
      <c r="CJ459" s="15"/>
      <c r="CK459" s="15"/>
      <c r="CL459" s="15"/>
      <c r="CM459" s="15"/>
      <c r="CN459" s="15"/>
      <c r="CO459" s="15"/>
      <c r="CP459" s="15"/>
      <c r="CQ459" s="15"/>
      <c r="CR459" s="15"/>
      <c r="CS459" s="15"/>
      <c r="CT459" s="15"/>
      <c r="CU459" s="15"/>
      <c r="CV459" s="15"/>
      <c r="CW459" s="15"/>
      <c r="CX459" s="15"/>
      <c r="CY459" s="15"/>
      <c r="CZ459" s="15"/>
      <c r="DA459" s="15"/>
      <c r="DB459" s="15"/>
      <c r="DC459" s="15"/>
      <c r="DD459" s="15"/>
      <c r="DE459" s="15"/>
      <c r="DF459" s="15"/>
      <c r="DG459" s="15"/>
      <c r="DH459" s="15"/>
      <c r="DI459" s="18"/>
      <c r="DJ459" s="14"/>
      <c r="DK459" s="14"/>
      <c r="DL459" s="14"/>
      <c r="DM459" s="14"/>
      <c r="DN459" s="14"/>
      <c r="DO459" s="14"/>
      <c r="DP459" s="14"/>
      <c r="DQ459" s="14"/>
      <c r="DR459" s="14"/>
      <c r="DS459" s="14"/>
      <c r="DT459" s="14"/>
      <c r="DU459" s="14"/>
      <c r="DV459" s="14"/>
      <c r="DW459" s="14"/>
      <c r="DX459" s="14"/>
      <c r="DY459" s="14"/>
      <c r="DZ459" s="14"/>
      <c r="EA459" s="14"/>
      <c r="EB459" s="14"/>
      <c r="EC459" s="14"/>
      <c r="ED459" s="14"/>
      <c r="EE459" s="14"/>
      <c r="EF459" s="14"/>
      <c r="EG459" s="14"/>
      <c r="EH459" s="14"/>
      <c r="EI459" s="14"/>
      <c r="EJ459" s="14"/>
      <c r="EK459" s="14"/>
      <c r="EL459" s="14"/>
      <c r="EM459" s="14"/>
      <c r="EN459" s="14"/>
      <c r="EO459" s="14"/>
      <c r="EP459" s="14"/>
      <c r="EQ459" s="14"/>
      <c r="ER459" s="14"/>
      <c r="ES459" s="14"/>
      <c r="ET459" s="14"/>
      <c r="EU459" s="14"/>
      <c r="EV459" s="14"/>
      <c r="EW459" s="14"/>
      <c r="EX459" s="14"/>
      <c r="EY459" s="14"/>
      <c r="EZ459" s="14"/>
      <c r="FA459" s="14"/>
      <c r="FB459" s="14"/>
      <c r="FC459" s="14"/>
      <c r="FD459" s="14"/>
      <c r="FE459" s="14"/>
      <c r="FF459" s="14"/>
      <c r="FG459" s="14"/>
      <c r="FH459" s="14"/>
      <c r="FI459" s="14"/>
      <c r="FJ459" s="14"/>
      <c r="FK459" s="14"/>
      <c r="FL459" s="14"/>
      <c r="FM459" s="14"/>
      <c r="FN459" s="14"/>
      <c r="FO459" s="14"/>
      <c r="FP459" s="14"/>
      <c r="FQ459" s="14"/>
      <c r="FR459" s="14"/>
      <c r="FS459" s="14"/>
      <c r="FT459" s="14"/>
      <c r="FU459" s="14"/>
      <c r="FV459" s="14"/>
      <c r="FW459" s="14"/>
      <c r="FX459" s="14"/>
      <c r="FY459" s="14"/>
      <c r="FZ459" s="14"/>
      <c r="GA459" s="14"/>
      <c r="GB459" s="14"/>
      <c r="GC459" s="14"/>
      <c r="GD459" s="14"/>
      <c r="GE459" s="14"/>
      <c r="GF459" s="14"/>
      <c r="GG459" s="14"/>
      <c r="GH459" s="14"/>
      <c r="GI459" s="14"/>
      <c r="GJ459" s="14"/>
      <c r="GK459" s="14"/>
      <c r="GL459" s="14"/>
      <c r="GM459" s="14"/>
      <c r="GN459" s="18"/>
      <c r="GO459" s="32"/>
      <c r="GP459" s="32"/>
      <c r="GQ459" s="32"/>
      <c r="GR459" s="32"/>
      <c r="GS459" s="32"/>
      <c r="GT459" s="32"/>
      <c r="GU459" s="32"/>
      <c r="GV459" s="32"/>
      <c r="GW459" s="32"/>
      <c r="GX459" s="32"/>
      <c r="GY459" s="32"/>
      <c r="GZ459" s="32"/>
      <c r="HA459" s="32"/>
      <c r="HB459" s="32"/>
      <c r="HC459" s="32"/>
      <c r="HD459" s="32"/>
      <c r="HE459" s="32"/>
      <c r="HF459" s="32"/>
      <c r="HG459" s="32"/>
      <c r="HH459" s="32"/>
      <c r="HI459" s="32"/>
      <c r="HJ459" s="32"/>
      <c r="HK459" s="32"/>
      <c r="HL459" s="32"/>
      <c r="HM459" s="32"/>
      <c r="HN459" s="32"/>
      <c r="HO459" s="32"/>
      <c r="HP459" s="32"/>
      <c r="HQ459" s="32"/>
      <c r="HR459" s="32"/>
      <c r="HS459" s="32"/>
      <c r="HT459" s="32"/>
      <c r="HU459" s="32"/>
      <c r="HV459" s="32"/>
      <c r="HW459" s="32"/>
      <c r="HX459" s="32"/>
      <c r="HY459" s="32"/>
      <c r="HZ459" s="32"/>
      <c r="IA459" s="32"/>
      <c r="IB459" s="32"/>
      <c r="IC459" s="32"/>
      <c r="ID459" s="32"/>
      <c r="IE459" s="32"/>
      <c r="IF459" s="32"/>
      <c r="IG459" s="32"/>
      <c r="IH459" s="32"/>
      <c r="II459" s="32"/>
      <c r="IJ459" s="32"/>
      <c r="IK459" s="32"/>
      <c r="IL459" s="32"/>
      <c r="IM459" s="32"/>
      <c r="IN459" s="32"/>
      <c r="IO459" s="32"/>
      <c r="IP459" s="32"/>
      <c r="IQ459" s="32"/>
      <c r="IR459" s="32"/>
      <c r="IS459" s="32"/>
      <c r="IT459" s="32"/>
      <c r="IU459" s="32"/>
      <c r="IV459" s="32"/>
      <c r="IW459" s="32"/>
      <c r="IX459" s="32"/>
      <c r="IY459" s="32"/>
      <c r="IZ459" s="32"/>
      <c r="JA459" s="32"/>
      <c r="JB459" s="32"/>
      <c r="JC459" s="32"/>
      <c r="JD459" s="32"/>
      <c r="JE459" s="32"/>
      <c r="JF459" s="32"/>
      <c r="JG459" s="32"/>
      <c r="JH459" s="32"/>
      <c r="JI459" s="32"/>
      <c r="JJ459" s="32"/>
      <c r="JK459" s="32"/>
      <c r="JL459" s="32"/>
      <c r="JM459" s="32"/>
      <c r="JN459" s="32"/>
      <c r="JO459" s="32"/>
      <c r="JP459" s="32"/>
      <c r="JQ459" s="32"/>
      <c r="JR459" s="32"/>
      <c r="JS459" s="34"/>
      <c r="JT459" s="2"/>
    </row>
    <row r="460" spans="1:280" x14ac:dyDescent="0.25">
      <c r="A460" s="13"/>
      <c r="B460" s="13"/>
      <c r="C460" s="18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21"/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26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  <c r="CN460" s="15"/>
      <c r="CO460" s="15"/>
      <c r="CP460" s="15"/>
      <c r="CQ460" s="15"/>
      <c r="CR460" s="15"/>
      <c r="CS460" s="15"/>
      <c r="CT460" s="15"/>
      <c r="CU460" s="15"/>
      <c r="CV460" s="15"/>
      <c r="CW460" s="15"/>
      <c r="CX460" s="15"/>
      <c r="CY460" s="15"/>
      <c r="CZ460" s="15"/>
      <c r="DA460" s="15"/>
      <c r="DB460" s="15"/>
      <c r="DC460" s="15"/>
      <c r="DD460" s="15"/>
      <c r="DE460" s="15"/>
      <c r="DF460" s="15"/>
      <c r="DG460" s="15"/>
      <c r="DH460" s="15"/>
      <c r="DI460" s="18"/>
      <c r="DJ460" s="14"/>
      <c r="DK460" s="14"/>
      <c r="DL460" s="14"/>
      <c r="DM460" s="14"/>
      <c r="DN460" s="14"/>
      <c r="DO460" s="14"/>
      <c r="DP460" s="14"/>
      <c r="DQ460" s="14"/>
      <c r="DR460" s="14"/>
      <c r="DS460" s="14"/>
      <c r="DT460" s="14"/>
      <c r="DU460" s="14"/>
      <c r="DV460" s="14"/>
      <c r="DW460" s="14"/>
      <c r="DX460" s="14"/>
      <c r="DY460" s="14"/>
      <c r="DZ460" s="14"/>
      <c r="EA460" s="14"/>
      <c r="EB460" s="14"/>
      <c r="EC460" s="14"/>
      <c r="ED460" s="14"/>
      <c r="EE460" s="14"/>
      <c r="EF460" s="14"/>
      <c r="EG460" s="14"/>
      <c r="EH460" s="14"/>
      <c r="EI460" s="14"/>
      <c r="EJ460" s="14"/>
      <c r="EK460" s="14"/>
      <c r="EL460" s="14"/>
      <c r="EM460" s="14"/>
      <c r="EN460" s="14"/>
      <c r="EO460" s="14"/>
      <c r="EP460" s="14"/>
      <c r="EQ460" s="14"/>
      <c r="ER460" s="14"/>
      <c r="ES460" s="14"/>
      <c r="ET460" s="14"/>
      <c r="EU460" s="14"/>
      <c r="EV460" s="14"/>
      <c r="EW460" s="14"/>
      <c r="EX460" s="14"/>
      <c r="EY460" s="14"/>
      <c r="EZ460" s="14"/>
      <c r="FA460" s="14"/>
      <c r="FB460" s="14"/>
      <c r="FC460" s="14"/>
      <c r="FD460" s="14"/>
      <c r="FE460" s="14"/>
      <c r="FF460" s="14"/>
      <c r="FG460" s="14"/>
      <c r="FH460" s="14"/>
      <c r="FI460" s="14"/>
      <c r="FJ460" s="14"/>
      <c r="FK460" s="14"/>
      <c r="FL460" s="14"/>
      <c r="FM460" s="14"/>
      <c r="FN460" s="14"/>
      <c r="FO460" s="14"/>
      <c r="FP460" s="14"/>
      <c r="FQ460" s="14"/>
      <c r="FR460" s="14"/>
      <c r="FS460" s="14"/>
      <c r="FT460" s="14"/>
      <c r="FU460" s="14"/>
      <c r="FV460" s="14"/>
      <c r="FW460" s="14"/>
      <c r="FX460" s="14"/>
      <c r="FY460" s="14"/>
      <c r="FZ460" s="14"/>
      <c r="GA460" s="14"/>
      <c r="GB460" s="14"/>
      <c r="GC460" s="14"/>
      <c r="GD460" s="14"/>
      <c r="GE460" s="14"/>
      <c r="GF460" s="14"/>
      <c r="GG460" s="14"/>
      <c r="GH460" s="14"/>
      <c r="GI460" s="14"/>
      <c r="GJ460" s="14"/>
      <c r="GK460" s="14"/>
      <c r="GL460" s="14"/>
      <c r="GM460" s="14"/>
      <c r="GN460" s="18"/>
      <c r="GO460" s="32"/>
      <c r="GP460" s="32"/>
      <c r="GQ460" s="32"/>
      <c r="GR460" s="32"/>
      <c r="GS460" s="32"/>
      <c r="GT460" s="32"/>
      <c r="GU460" s="32"/>
      <c r="GV460" s="32"/>
      <c r="GW460" s="32"/>
      <c r="GX460" s="32"/>
      <c r="GY460" s="32"/>
      <c r="GZ460" s="32"/>
      <c r="HA460" s="32"/>
      <c r="HB460" s="32"/>
      <c r="HC460" s="32"/>
      <c r="HD460" s="32"/>
      <c r="HE460" s="32"/>
      <c r="HF460" s="32"/>
      <c r="HG460" s="32"/>
      <c r="HH460" s="32"/>
      <c r="HI460" s="32"/>
      <c r="HJ460" s="32"/>
      <c r="HK460" s="32"/>
      <c r="HL460" s="32"/>
      <c r="HM460" s="32"/>
      <c r="HN460" s="32"/>
      <c r="HO460" s="32"/>
      <c r="HP460" s="32"/>
      <c r="HQ460" s="32"/>
      <c r="HR460" s="32"/>
      <c r="HS460" s="32"/>
      <c r="HT460" s="32"/>
      <c r="HU460" s="32"/>
      <c r="HV460" s="32"/>
      <c r="HW460" s="32"/>
      <c r="HX460" s="32"/>
      <c r="HY460" s="32"/>
      <c r="HZ460" s="32"/>
      <c r="IA460" s="32"/>
      <c r="IB460" s="32"/>
      <c r="IC460" s="32"/>
      <c r="ID460" s="32"/>
      <c r="IE460" s="32"/>
      <c r="IF460" s="32"/>
      <c r="IG460" s="32"/>
      <c r="IH460" s="32"/>
      <c r="II460" s="32"/>
      <c r="IJ460" s="32"/>
      <c r="IK460" s="32"/>
      <c r="IL460" s="32"/>
      <c r="IM460" s="32"/>
      <c r="IN460" s="32"/>
      <c r="IO460" s="32"/>
      <c r="IP460" s="32"/>
      <c r="IQ460" s="32"/>
      <c r="IR460" s="32"/>
      <c r="IS460" s="32"/>
      <c r="IT460" s="32"/>
      <c r="IU460" s="32"/>
      <c r="IV460" s="32"/>
      <c r="IW460" s="32"/>
      <c r="IX460" s="32"/>
      <c r="IY460" s="32"/>
      <c r="IZ460" s="32"/>
      <c r="JA460" s="32"/>
      <c r="JB460" s="32"/>
      <c r="JC460" s="32"/>
      <c r="JD460" s="32"/>
      <c r="JE460" s="32"/>
      <c r="JF460" s="32"/>
      <c r="JG460" s="32"/>
      <c r="JH460" s="32"/>
      <c r="JI460" s="32"/>
      <c r="JJ460" s="32"/>
      <c r="JK460" s="32"/>
      <c r="JL460" s="32"/>
      <c r="JM460" s="32"/>
      <c r="JN460" s="32"/>
      <c r="JO460" s="32"/>
      <c r="JP460" s="32"/>
      <c r="JQ460" s="32"/>
      <c r="JR460" s="32"/>
      <c r="JS460" s="34"/>
      <c r="JT460" s="2"/>
    </row>
    <row r="461" spans="1:280" x14ac:dyDescent="0.25">
      <c r="A461" s="13"/>
      <c r="B461" s="13"/>
      <c r="C461" s="18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21"/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26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15"/>
      <c r="BG461" s="15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 s="15"/>
      <c r="BW461" s="15"/>
      <c r="BX461" s="15"/>
      <c r="BY461" s="15"/>
      <c r="BZ461" s="15"/>
      <c r="CA461" s="15"/>
      <c r="CB461" s="15"/>
      <c r="CC461" s="15"/>
      <c r="CD461" s="15"/>
      <c r="CE461" s="15"/>
      <c r="CF461" s="15"/>
      <c r="CG461" s="15"/>
      <c r="CH461" s="15"/>
      <c r="CI461" s="15"/>
      <c r="CJ461" s="15"/>
      <c r="CK461" s="15"/>
      <c r="CL461" s="15"/>
      <c r="CM461" s="15"/>
      <c r="CN461" s="15"/>
      <c r="CO461" s="15"/>
      <c r="CP461" s="15"/>
      <c r="CQ461" s="15"/>
      <c r="CR461" s="15"/>
      <c r="CS461" s="15"/>
      <c r="CT461" s="15"/>
      <c r="CU461" s="15"/>
      <c r="CV461" s="15"/>
      <c r="CW461" s="15"/>
      <c r="CX461" s="15"/>
      <c r="CY461" s="15"/>
      <c r="CZ461" s="15"/>
      <c r="DA461" s="15"/>
      <c r="DB461" s="15"/>
      <c r="DC461" s="15"/>
      <c r="DD461" s="15"/>
      <c r="DE461" s="15"/>
      <c r="DF461" s="15"/>
      <c r="DG461" s="15"/>
      <c r="DH461" s="15"/>
      <c r="DI461" s="18"/>
      <c r="DJ461" s="14"/>
      <c r="DK461" s="14"/>
      <c r="DL461" s="14"/>
      <c r="DM461" s="14"/>
      <c r="DN461" s="14"/>
      <c r="DO461" s="14"/>
      <c r="DP461" s="14"/>
      <c r="DQ461" s="14"/>
      <c r="DR461" s="14"/>
      <c r="DS461" s="14"/>
      <c r="DT461" s="14"/>
      <c r="DU461" s="14"/>
      <c r="DV461" s="14"/>
      <c r="DW461" s="14"/>
      <c r="DX461" s="14"/>
      <c r="DY461" s="14"/>
      <c r="DZ461" s="14"/>
      <c r="EA461" s="14"/>
      <c r="EB461" s="14"/>
      <c r="EC461" s="14"/>
      <c r="ED461" s="14"/>
      <c r="EE461" s="14"/>
      <c r="EF461" s="14"/>
      <c r="EG461" s="14"/>
      <c r="EH461" s="14"/>
      <c r="EI461" s="14"/>
      <c r="EJ461" s="14"/>
      <c r="EK461" s="14"/>
      <c r="EL461" s="14"/>
      <c r="EM461" s="14"/>
      <c r="EN461" s="14"/>
      <c r="EO461" s="14"/>
      <c r="EP461" s="14"/>
      <c r="EQ461" s="14"/>
      <c r="ER461" s="14"/>
      <c r="ES461" s="14"/>
      <c r="ET461" s="14"/>
      <c r="EU461" s="14"/>
      <c r="EV461" s="14"/>
      <c r="EW461" s="14"/>
      <c r="EX461" s="14"/>
      <c r="EY461" s="14"/>
      <c r="EZ461" s="14"/>
      <c r="FA461" s="14"/>
      <c r="FB461" s="14"/>
      <c r="FC461" s="14"/>
      <c r="FD461" s="14"/>
      <c r="FE461" s="14"/>
      <c r="FF461" s="14"/>
      <c r="FG461" s="14"/>
      <c r="FH461" s="14"/>
      <c r="FI461" s="14"/>
      <c r="FJ461" s="14"/>
      <c r="FK461" s="14"/>
      <c r="FL461" s="14"/>
      <c r="FM461" s="14"/>
      <c r="FN461" s="14"/>
      <c r="FO461" s="14"/>
      <c r="FP461" s="14"/>
      <c r="FQ461" s="14"/>
      <c r="FR461" s="14"/>
      <c r="FS461" s="14"/>
      <c r="FT461" s="14"/>
      <c r="FU461" s="14"/>
      <c r="FV461" s="14"/>
      <c r="FW461" s="14"/>
      <c r="FX461" s="14"/>
      <c r="FY461" s="14"/>
      <c r="FZ461" s="14"/>
      <c r="GA461" s="14"/>
      <c r="GB461" s="14"/>
      <c r="GC461" s="14"/>
      <c r="GD461" s="14"/>
      <c r="GE461" s="14"/>
      <c r="GF461" s="14"/>
      <c r="GG461" s="14"/>
      <c r="GH461" s="14"/>
      <c r="GI461" s="14"/>
      <c r="GJ461" s="14"/>
      <c r="GK461" s="14"/>
      <c r="GL461" s="14"/>
      <c r="GM461" s="14"/>
      <c r="GN461" s="18"/>
      <c r="GO461" s="32"/>
      <c r="GP461" s="32"/>
      <c r="GQ461" s="32"/>
      <c r="GR461" s="32"/>
      <c r="GS461" s="32"/>
      <c r="GT461" s="32"/>
      <c r="GU461" s="32"/>
      <c r="GV461" s="32"/>
      <c r="GW461" s="32"/>
      <c r="GX461" s="32"/>
      <c r="GY461" s="32"/>
      <c r="GZ461" s="32"/>
      <c r="HA461" s="32"/>
      <c r="HB461" s="32"/>
      <c r="HC461" s="32"/>
      <c r="HD461" s="32"/>
      <c r="HE461" s="32"/>
      <c r="HF461" s="32"/>
      <c r="HG461" s="32"/>
      <c r="HH461" s="32"/>
      <c r="HI461" s="32"/>
      <c r="HJ461" s="32"/>
      <c r="HK461" s="32"/>
      <c r="HL461" s="32"/>
      <c r="HM461" s="32"/>
      <c r="HN461" s="32"/>
      <c r="HO461" s="32"/>
      <c r="HP461" s="32"/>
      <c r="HQ461" s="32"/>
      <c r="HR461" s="32"/>
      <c r="HS461" s="32"/>
      <c r="HT461" s="32"/>
      <c r="HU461" s="32"/>
      <c r="HV461" s="32"/>
      <c r="HW461" s="32"/>
      <c r="HX461" s="32"/>
      <c r="HY461" s="32"/>
      <c r="HZ461" s="32"/>
      <c r="IA461" s="32"/>
      <c r="IB461" s="32"/>
      <c r="IC461" s="32"/>
      <c r="ID461" s="32"/>
      <c r="IE461" s="32"/>
      <c r="IF461" s="32"/>
      <c r="IG461" s="32"/>
      <c r="IH461" s="32"/>
      <c r="II461" s="32"/>
      <c r="IJ461" s="32"/>
      <c r="IK461" s="32"/>
      <c r="IL461" s="32"/>
      <c r="IM461" s="32"/>
      <c r="IN461" s="32"/>
      <c r="IO461" s="32"/>
      <c r="IP461" s="32"/>
      <c r="IQ461" s="32"/>
      <c r="IR461" s="32"/>
      <c r="IS461" s="32"/>
      <c r="IT461" s="32"/>
      <c r="IU461" s="32"/>
      <c r="IV461" s="32"/>
      <c r="IW461" s="32"/>
      <c r="IX461" s="32"/>
      <c r="IY461" s="32"/>
      <c r="IZ461" s="32"/>
      <c r="JA461" s="32"/>
      <c r="JB461" s="32"/>
      <c r="JC461" s="32"/>
      <c r="JD461" s="32"/>
      <c r="JE461" s="32"/>
      <c r="JF461" s="32"/>
      <c r="JG461" s="32"/>
      <c r="JH461" s="32"/>
      <c r="JI461" s="32"/>
      <c r="JJ461" s="32"/>
      <c r="JK461" s="32"/>
      <c r="JL461" s="32"/>
      <c r="JM461" s="32"/>
      <c r="JN461" s="32"/>
      <c r="JO461" s="32"/>
      <c r="JP461" s="32"/>
      <c r="JQ461" s="32"/>
      <c r="JR461" s="32"/>
      <c r="JS461" s="34"/>
      <c r="JT461" s="2"/>
    </row>
    <row r="462" spans="1:280" x14ac:dyDescent="0.25">
      <c r="A462" s="13"/>
      <c r="B462" s="13"/>
      <c r="C462" s="18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21"/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26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  <c r="CN462" s="15"/>
      <c r="CO462" s="15"/>
      <c r="CP462" s="15"/>
      <c r="CQ462" s="15"/>
      <c r="CR462" s="15"/>
      <c r="CS462" s="15"/>
      <c r="CT462" s="15"/>
      <c r="CU462" s="15"/>
      <c r="CV462" s="15"/>
      <c r="CW462" s="15"/>
      <c r="CX462" s="15"/>
      <c r="CY462" s="15"/>
      <c r="CZ462" s="15"/>
      <c r="DA462" s="15"/>
      <c r="DB462" s="15"/>
      <c r="DC462" s="15"/>
      <c r="DD462" s="15"/>
      <c r="DE462" s="15"/>
      <c r="DF462" s="15"/>
      <c r="DG462" s="15"/>
      <c r="DH462" s="15"/>
      <c r="DI462" s="18"/>
      <c r="DJ462" s="14"/>
      <c r="DK462" s="14"/>
      <c r="DL462" s="14"/>
      <c r="DM462" s="14"/>
      <c r="DN462" s="14"/>
      <c r="DO462" s="14"/>
      <c r="DP462" s="14"/>
      <c r="DQ462" s="14"/>
      <c r="DR462" s="14"/>
      <c r="DS462" s="14"/>
      <c r="DT462" s="14"/>
      <c r="DU462" s="14"/>
      <c r="DV462" s="14"/>
      <c r="DW462" s="14"/>
      <c r="DX462" s="14"/>
      <c r="DY462" s="14"/>
      <c r="DZ462" s="14"/>
      <c r="EA462" s="14"/>
      <c r="EB462" s="14"/>
      <c r="EC462" s="14"/>
      <c r="ED462" s="14"/>
      <c r="EE462" s="14"/>
      <c r="EF462" s="14"/>
      <c r="EG462" s="14"/>
      <c r="EH462" s="14"/>
      <c r="EI462" s="14"/>
      <c r="EJ462" s="14"/>
      <c r="EK462" s="14"/>
      <c r="EL462" s="14"/>
      <c r="EM462" s="14"/>
      <c r="EN462" s="14"/>
      <c r="EO462" s="14"/>
      <c r="EP462" s="14"/>
      <c r="EQ462" s="14"/>
      <c r="ER462" s="14"/>
      <c r="ES462" s="14"/>
      <c r="ET462" s="14"/>
      <c r="EU462" s="14"/>
      <c r="EV462" s="14"/>
      <c r="EW462" s="14"/>
      <c r="EX462" s="14"/>
      <c r="EY462" s="14"/>
      <c r="EZ462" s="14"/>
      <c r="FA462" s="14"/>
      <c r="FB462" s="14"/>
      <c r="FC462" s="14"/>
      <c r="FD462" s="14"/>
      <c r="FE462" s="14"/>
      <c r="FF462" s="14"/>
      <c r="FG462" s="14"/>
      <c r="FH462" s="14"/>
      <c r="FI462" s="14"/>
      <c r="FJ462" s="14"/>
      <c r="FK462" s="14"/>
      <c r="FL462" s="14"/>
      <c r="FM462" s="14"/>
      <c r="FN462" s="14"/>
      <c r="FO462" s="14"/>
      <c r="FP462" s="14"/>
      <c r="FQ462" s="14"/>
      <c r="FR462" s="14"/>
      <c r="FS462" s="14"/>
      <c r="FT462" s="14"/>
      <c r="FU462" s="14"/>
      <c r="FV462" s="14"/>
      <c r="FW462" s="14"/>
      <c r="FX462" s="14"/>
      <c r="FY462" s="14"/>
      <c r="FZ462" s="14"/>
      <c r="GA462" s="14"/>
      <c r="GB462" s="14"/>
      <c r="GC462" s="14"/>
      <c r="GD462" s="14"/>
      <c r="GE462" s="14"/>
      <c r="GF462" s="14"/>
      <c r="GG462" s="14"/>
      <c r="GH462" s="14"/>
      <c r="GI462" s="14"/>
      <c r="GJ462" s="14"/>
      <c r="GK462" s="14"/>
      <c r="GL462" s="14"/>
      <c r="GM462" s="14"/>
      <c r="GN462" s="18"/>
      <c r="GO462" s="32"/>
      <c r="GP462" s="32"/>
      <c r="GQ462" s="32"/>
      <c r="GR462" s="32"/>
      <c r="GS462" s="32"/>
      <c r="GT462" s="32"/>
      <c r="GU462" s="32"/>
      <c r="GV462" s="32"/>
      <c r="GW462" s="32"/>
      <c r="GX462" s="32"/>
      <c r="GY462" s="32"/>
      <c r="GZ462" s="32"/>
      <c r="HA462" s="32"/>
      <c r="HB462" s="32"/>
      <c r="HC462" s="32"/>
      <c r="HD462" s="32"/>
      <c r="HE462" s="32"/>
      <c r="HF462" s="32"/>
      <c r="HG462" s="32"/>
      <c r="HH462" s="32"/>
      <c r="HI462" s="32"/>
      <c r="HJ462" s="32"/>
      <c r="HK462" s="32"/>
      <c r="HL462" s="32"/>
      <c r="HM462" s="32"/>
      <c r="HN462" s="32"/>
      <c r="HO462" s="32"/>
      <c r="HP462" s="32"/>
      <c r="HQ462" s="32"/>
      <c r="HR462" s="32"/>
      <c r="HS462" s="32"/>
      <c r="HT462" s="32"/>
      <c r="HU462" s="32"/>
      <c r="HV462" s="32"/>
      <c r="HW462" s="32"/>
      <c r="HX462" s="32"/>
      <c r="HY462" s="32"/>
      <c r="HZ462" s="32"/>
      <c r="IA462" s="32"/>
      <c r="IB462" s="32"/>
      <c r="IC462" s="32"/>
      <c r="ID462" s="32"/>
      <c r="IE462" s="32"/>
      <c r="IF462" s="32"/>
      <c r="IG462" s="32"/>
      <c r="IH462" s="32"/>
      <c r="II462" s="32"/>
      <c r="IJ462" s="32"/>
      <c r="IK462" s="32"/>
      <c r="IL462" s="32"/>
      <c r="IM462" s="32"/>
      <c r="IN462" s="32"/>
      <c r="IO462" s="32"/>
      <c r="IP462" s="32"/>
      <c r="IQ462" s="32"/>
      <c r="IR462" s="32"/>
      <c r="IS462" s="32"/>
      <c r="IT462" s="32"/>
      <c r="IU462" s="32"/>
      <c r="IV462" s="32"/>
      <c r="IW462" s="32"/>
      <c r="IX462" s="32"/>
      <c r="IY462" s="32"/>
      <c r="IZ462" s="32"/>
      <c r="JA462" s="32"/>
      <c r="JB462" s="32"/>
      <c r="JC462" s="32"/>
      <c r="JD462" s="32"/>
      <c r="JE462" s="32"/>
      <c r="JF462" s="32"/>
      <c r="JG462" s="32"/>
      <c r="JH462" s="32"/>
      <c r="JI462" s="32"/>
      <c r="JJ462" s="32"/>
      <c r="JK462" s="32"/>
      <c r="JL462" s="32"/>
      <c r="JM462" s="32"/>
      <c r="JN462" s="32"/>
      <c r="JO462" s="32"/>
      <c r="JP462" s="32"/>
      <c r="JQ462" s="32"/>
      <c r="JR462" s="32"/>
      <c r="JS462" s="34"/>
      <c r="JT462" s="2"/>
    </row>
    <row r="463" spans="1:280" x14ac:dyDescent="0.25">
      <c r="A463" s="13"/>
      <c r="B463" s="13"/>
      <c r="C463" s="18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21"/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26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  <c r="CN463" s="15"/>
      <c r="CO463" s="15"/>
      <c r="CP463" s="15"/>
      <c r="CQ463" s="15"/>
      <c r="CR463" s="15"/>
      <c r="CS463" s="15"/>
      <c r="CT463" s="15"/>
      <c r="CU463" s="15"/>
      <c r="CV463" s="15"/>
      <c r="CW463" s="15"/>
      <c r="CX463" s="15"/>
      <c r="CY463" s="15"/>
      <c r="CZ463" s="15"/>
      <c r="DA463" s="15"/>
      <c r="DB463" s="15"/>
      <c r="DC463" s="15"/>
      <c r="DD463" s="15"/>
      <c r="DE463" s="15"/>
      <c r="DF463" s="15"/>
      <c r="DG463" s="15"/>
      <c r="DH463" s="15"/>
      <c r="DI463" s="18"/>
      <c r="DJ463" s="14"/>
      <c r="DK463" s="14"/>
      <c r="DL463" s="14"/>
      <c r="DM463" s="14"/>
      <c r="DN463" s="14"/>
      <c r="DO463" s="14"/>
      <c r="DP463" s="14"/>
      <c r="DQ463" s="14"/>
      <c r="DR463" s="14"/>
      <c r="DS463" s="14"/>
      <c r="DT463" s="14"/>
      <c r="DU463" s="14"/>
      <c r="DV463" s="14"/>
      <c r="DW463" s="14"/>
      <c r="DX463" s="14"/>
      <c r="DY463" s="14"/>
      <c r="DZ463" s="14"/>
      <c r="EA463" s="14"/>
      <c r="EB463" s="14"/>
      <c r="EC463" s="14"/>
      <c r="ED463" s="14"/>
      <c r="EE463" s="14"/>
      <c r="EF463" s="14"/>
      <c r="EG463" s="14"/>
      <c r="EH463" s="14"/>
      <c r="EI463" s="14"/>
      <c r="EJ463" s="14"/>
      <c r="EK463" s="14"/>
      <c r="EL463" s="14"/>
      <c r="EM463" s="14"/>
      <c r="EN463" s="14"/>
      <c r="EO463" s="14"/>
      <c r="EP463" s="14"/>
      <c r="EQ463" s="14"/>
      <c r="ER463" s="14"/>
      <c r="ES463" s="14"/>
      <c r="ET463" s="14"/>
      <c r="EU463" s="14"/>
      <c r="EV463" s="14"/>
      <c r="EW463" s="14"/>
      <c r="EX463" s="14"/>
      <c r="EY463" s="14"/>
      <c r="EZ463" s="14"/>
      <c r="FA463" s="14"/>
      <c r="FB463" s="14"/>
      <c r="FC463" s="14"/>
      <c r="FD463" s="14"/>
      <c r="FE463" s="14"/>
      <c r="FF463" s="14"/>
      <c r="FG463" s="14"/>
      <c r="FH463" s="14"/>
      <c r="FI463" s="14"/>
      <c r="FJ463" s="14"/>
      <c r="FK463" s="14"/>
      <c r="FL463" s="14"/>
      <c r="FM463" s="14"/>
      <c r="FN463" s="14"/>
      <c r="FO463" s="14"/>
      <c r="FP463" s="14"/>
      <c r="FQ463" s="14"/>
      <c r="FR463" s="14"/>
      <c r="FS463" s="14"/>
      <c r="FT463" s="14"/>
      <c r="FU463" s="14"/>
      <c r="FV463" s="14"/>
      <c r="FW463" s="14"/>
      <c r="FX463" s="14"/>
      <c r="FY463" s="14"/>
      <c r="FZ463" s="14"/>
      <c r="GA463" s="14"/>
      <c r="GB463" s="14"/>
      <c r="GC463" s="14"/>
      <c r="GD463" s="14"/>
      <c r="GE463" s="14"/>
      <c r="GF463" s="14"/>
      <c r="GG463" s="14"/>
      <c r="GH463" s="14"/>
      <c r="GI463" s="14"/>
      <c r="GJ463" s="14"/>
      <c r="GK463" s="14"/>
      <c r="GL463" s="14"/>
      <c r="GM463" s="14"/>
      <c r="GN463" s="18"/>
      <c r="GO463" s="32"/>
      <c r="GP463" s="32"/>
      <c r="GQ463" s="32"/>
      <c r="GR463" s="32"/>
      <c r="GS463" s="32"/>
      <c r="GT463" s="32"/>
      <c r="GU463" s="32"/>
      <c r="GV463" s="32"/>
      <c r="GW463" s="32"/>
      <c r="GX463" s="32"/>
      <c r="GY463" s="32"/>
      <c r="GZ463" s="32"/>
      <c r="HA463" s="32"/>
      <c r="HB463" s="32"/>
      <c r="HC463" s="32"/>
      <c r="HD463" s="32"/>
      <c r="HE463" s="32"/>
      <c r="HF463" s="32"/>
      <c r="HG463" s="32"/>
      <c r="HH463" s="32"/>
      <c r="HI463" s="32"/>
      <c r="HJ463" s="32"/>
      <c r="HK463" s="32"/>
      <c r="HL463" s="32"/>
      <c r="HM463" s="32"/>
      <c r="HN463" s="32"/>
      <c r="HO463" s="32"/>
      <c r="HP463" s="32"/>
      <c r="HQ463" s="32"/>
      <c r="HR463" s="32"/>
      <c r="HS463" s="32"/>
      <c r="HT463" s="32"/>
      <c r="HU463" s="32"/>
      <c r="HV463" s="32"/>
      <c r="HW463" s="32"/>
      <c r="HX463" s="32"/>
      <c r="HY463" s="32"/>
      <c r="HZ463" s="32"/>
      <c r="IA463" s="32"/>
      <c r="IB463" s="32"/>
      <c r="IC463" s="32"/>
      <c r="ID463" s="32"/>
      <c r="IE463" s="32"/>
      <c r="IF463" s="32"/>
      <c r="IG463" s="32"/>
      <c r="IH463" s="32"/>
      <c r="II463" s="32"/>
      <c r="IJ463" s="32"/>
      <c r="IK463" s="32"/>
      <c r="IL463" s="32"/>
      <c r="IM463" s="32"/>
      <c r="IN463" s="32"/>
      <c r="IO463" s="32"/>
      <c r="IP463" s="32"/>
      <c r="IQ463" s="32"/>
      <c r="IR463" s="32"/>
      <c r="IS463" s="32"/>
      <c r="IT463" s="32"/>
      <c r="IU463" s="32"/>
      <c r="IV463" s="32"/>
      <c r="IW463" s="32"/>
      <c r="IX463" s="32"/>
      <c r="IY463" s="32"/>
      <c r="IZ463" s="32"/>
      <c r="JA463" s="32"/>
      <c r="JB463" s="32"/>
      <c r="JC463" s="32"/>
      <c r="JD463" s="32"/>
      <c r="JE463" s="32"/>
      <c r="JF463" s="32"/>
      <c r="JG463" s="32"/>
      <c r="JH463" s="32"/>
      <c r="JI463" s="32"/>
      <c r="JJ463" s="32"/>
      <c r="JK463" s="32"/>
      <c r="JL463" s="32"/>
      <c r="JM463" s="32"/>
      <c r="JN463" s="32"/>
      <c r="JO463" s="32"/>
      <c r="JP463" s="32"/>
      <c r="JQ463" s="32"/>
      <c r="JR463" s="32"/>
      <c r="JS463" s="34"/>
      <c r="JT463" s="2"/>
    </row>
    <row r="464" spans="1:280" x14ac:dyDescent="0.25">
      <c r="A464" s="13"/>
      <c r="B464" s="13"/>
      <c r="C464" s="18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21"/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26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  <c r="BE464" s="15"/>
      <c r="BF464" s="15"/>
      <c r="BG464" s="15"/>
      <c r="BH464" s="15"/>
      <c r="BI464" s="15"/>
      <c r="BJ464" s="15"/>
      <c r="BK464" s="15"/>
      <c r="BL464" s="15"/>
      <c r="BM464" s="15"/>
      <c r="BN464" s="15"/>
      <c r="BO464" s="15"/>
      <c r="BP464" s="15"/>
      <c r="BQ464" s="15"/>
      <c r="BR464" s="15"/>
      <c r="BS464" s="15"/>
      <c r="BT464" s="15"/>
      <c r="BU464" s="15"/>
      <c r="BV464" s="15"/>
      <c r="BW464" s="15"/>
      <c r="BX464" s="15"/>
      <c r="BY464" s="15"/>
      <c r="BZ464" s="15"/>
      <c r="CA464" s="15"/>
      <c r="CB464" s="15"/>
      <c r="CC464" s="15"/>
      <c r="CD464" s="15"/>
      <c r="CE464" s="15"/>
      <c r="CF464" s="15"/>
      <c r="CG464" s="15"/>
      <c r="CH464" s="15"/>
      <c r="CI464" s="15"/>
      <c r="CJ464" s="15"/>
      <c r="CK464" s="15"/>
      <c r="CL464" s="15"/>
      <c r="CM464" s="15"/>
      <c r="CN464" s="15"/>
      <c r="CO464" s="15"/>
      <c r="CP464" s="15"/>
      <c r="CQ464" s="15"/>
      <c r="CR464" s="15"/>
      <c r="CS464" s="15"/>
      <c r="CT464" s="15"/>
      <c r="CU464" s="15"/>
      <c r="CV464" s="15"/>
      <c r="CW464" s="15"/>
      <c r="CX464" s="15"/>
      <c r="CY464" s="15"/>
      <c r="CZ464" s="15"/>
      <c r="DA464" s="15"/>
      <c r="DB464" s="15"/>
      <c r="DC464" s="15"/>
      <c r="DD464" s="15"/>
      <c r="DE464" s="15"/>
      <c r="DF464" s="15"/>
      <c r="DG464" s="15"/>
      <c r="DH464" s="15"/>
      <c r="DI464" s="18"/>
      <c r="DJ464" s="14"/>
      <c r="DK464" s="14"/>
      <c r="DL464" s="14"/>
      <c r="DM464" s="14"/>
      <c r="DN464" s="14"/>
      <c r="DO464" s="14"/>
      <c r="DP464" s="14"/>
      <c r="DQ464" s="14"/>
      <c r="DR464" s="14"/>
      <c r="DS464" s="14"/>
      <c r="DT464" s="14"/>
      <c r="DU464" s="14"/>
      <c r="DV464" s="14"/>
      <c r="DW464" s="14"/>
      <c r="DX464" s="14"/>
      <c r="DY464" s="14"/>
      <c r="DZ464" s="14"/>
      <c r="EA464" s="14"/>
      <c r="EB464" s="14"/>
      <c r="EC464" s="14"/>
      <c r="ED464" s="14"/>
      <c r="EE464" s="14"/>
      <c r="EF464" s="14"/>
      <c r="EG464" s="14"/>
      <c r="EH464" s="14"/>
      <c r="EI464" s="14"/>
      <c r="EJ464" s="14"/>
      <c r="EK464" s="14"/>
      <c r="EL464" s="14"/>
      <c r="EM464" s="14"/>
      <c r="EN464" s="14"/>
      <c r="EO464" s="14"/>
      <c r="EP464" s="14"/>
      <c r="EQ464" s="14"/>
      <c r="ER464" s="14"/>
      <c r="ES464" s="14"/>
      <c r="ET464" s="14"/>
      <c r="EU464" s="14"/>
      <c r="EV464" s="14"/>
      <c r="EW464" s="14"/>
      <c r="EX464" s="14"/>
      <c r="EY464" s="14"/>
      <c r="EZ464" s="14"/>
      <c r="FA464" s="14"/>
      <c r="FB464" s="14"/>
      <c r="FC464" s="14"/>
      <c r="FD464" s="14"/>
      <c r="FE464" s="14"/>
      <c r="FF464" s="14"/>
      <c r="FG464" s="14"/>
      <c r="FH464" s="14"/>
      <c r="FI464" s="14"/>
      <c r="FJ464" s="14"/>
      <c r="FK464" s="14"/>
      <c r="FL464" s="14"/>
      <c r="FM464" s="14"/>
      <c r="FN464" s="14"/>
      <c r="FO464" s="14"/>
      <c r="FP464" s="14"/>
      <c r="FQ464" s="14"/>
      <c r="FR464" s="14"/>
      <c r="FS464" s="14"/>
      <c r="FT464" s="14"/>
      <c r="FU464" s="14"/>
      <c r="FV464" s="14"/>
      <c r="FW464" s="14"/>
      <c r="FX464" s="14"/>
      <c r="FY464" s="14"/>
      <c r="FZ464" s="14"/>
      <c r="GA464" s="14"/>
      <c r="GB464" s="14"/>
      <c r="GC464" s="14"/>
      <c r="GD464" s="14"/>
      <c r="GE464" s="14"/>
      <c r="GF464" s="14"/>
      <c r="GG464" s="14"/>
      <c r="GH464" s="14"/>
      <c r="GI464" s="14"/>
      <c r="GJ464" s="14"/>
      <c r="GK464" s="14"/>
      <c r="GL464" s="14"/>
      <c r="GM464" s="14"/>
      <c r="GN464" s="18"/>
      <c r="GO464" s="32"/>
      <c r="GP464" s="32"/>
      <c r="GQ464" s="32"/>
      <c r="GR464" s="32"/>
      <c r="GS464" s="32"/>
      <c r="GT464" s="32"/>
      <c r="GU464" s="32"/>
      <c r="GV464" s="32"/>
      <c r="GW464" s="32"/>
      <c r="GX464" s="32"/>
      <c r="GY464" s="32"/>
      <c r="GZ464" s="32"/>
      <c r="HA464" s="32"/>
      <c r="HB464" s="32"/>
      <c r="HC464" s="32"/>
      <c r="HD464" s="32"/>
      <c r="HE464" s="32"/>
      <c r="HF464" s="32"/>
      <c r="HG464" s="32"/>
      <c r="HH464" s="32"/>
      <c r="HI464" s="32"/>
      <c r="HJ464" s="32"/>
      <c r="HK464" s="32"/>
      <c r="HL464" s="32"/>
      <c r="HM464" s="32"/>
      <c r="HN464" s="32"/>
      <c r="HO464" s="32"/>
      <c r="HP464" s="32"/>
      <c r="HQ464" s="32"/>
      <c r="HR464" s="32"/>
      <c r="HS464" s="32"/>
      <c r="HT464" s="32"/>
      <c r="HU464" s="32"/>
      <c r="HV464" s="32"/>
      <c r="HW464" s="32"/>
      <c r="HX464" s="32"/>
      <c r="HY464" s="32"/>
      <c r="HZ464" s="32"/>
      <c r="IA464" s="32"/>
      <c r="IB464" s="32"/>
      <c r="IC464" s="32"/>
      <c r="ID464" s="32"/>
      <c r="IE464" s="32"/>
      <c r="IF464" s="32"/>
      <c r="IG464" s="32"/>
      <c r="IH464" s="32"/>
      <c r="II464" s="32"/>
      <c r="IJ464" s="32"/>
      <c r="IK464" s="32"/>
      <c r="IL464" s="32"/>
      <c r="IM464" s="32"/>
      <c r="IN464" s="32"/>
      <c r="IO464" s="32"/>
      <c r="IP464" s="32"/>
      <c r="IQ464" s="32"/>
      <c r="IR464" s="32"/>
      <c r="IS464" s="32"/>
      <c r="IT464" s="32"/>
      <c r="IU464" s="32"/>
      <c r="IV464" s="32"/>
      <c r="IW464" s="32"/>
      <c r="IX464" s="32"/>
      <c r="IY464" s="32"/>
      <c r="IZ464" s="32"/>
      <c r="JA464" s="32"/>
      <c r="JB464" s="32"/>
      <c r="JC464" s="32"/>
      <c r="JD464" s="32"/>
      <c r="JE464" s="32"/>
      <c r="JF464" s="32"/>
      <c r="JG464" s="32"/>
      <c r="JH464" s="32"/>
      <c r="JI464" s="32"/>
      <c r="JJ464" s="32"/>
      <c r="JK464" s="32"/>
      <c r="JL464" s="32"/>
      <c r="JM464" s="32"/>
      <c r="JN464" s="32"/>
      <c r="JO464" s="32"/>
      <c r="JP464" s="32"/>
      <c r="JQ464" s="32"/>
      <c r="JR464" s="32"/>
      <c r="JS464" s="34"/>
      <c r="JT464" s="2"/>
    </row>
    <row r="465" spans="1:280" x14ac:dyDescent="0.25">
      <c r="A465" s="13"/>
      <c r="B465" s="13"/>
      <c r="C465" s="18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21"/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26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  <c r="CN465" s="15"/>
      <c r="CO465" s="15"/>
      <c r="CP465" s="15"/>
      <c r="CQ465" s="15"/>
      <c r="CR465" s="15"/>
      <c r="CS465" s="15"/>
      <c r="CT465" s="15"/>
      <c r="CU465" s="15"/>
      <c r="CV465" s="15"/>
      <c r="CW465" s="15"/>
      <c r="CX465" s="15"/>
      <c r="CY465" s="15"/>
      <c r="CZ465" s="15"/>
      <c r="DA465" s="15"/>
      <c r="DB465" s="15"/>
      <c r="DC465" s="15"/>
      <c r="DD465" s="15"/>
      <c r="DE465" s="15"/>
      <c r="DF465" s="15"/>
      <c r="DG465" s="15"/>
      <c r="DH465" s="15"/>
      <c r="DI465" s="18"/>
      <c r="DJ465" s="14"/>
      <c r="DK465" s="14"/>
      <c r="DL465" s="14"/>
      <c r="DM465" s="14"/>
      <c r="DN465" s="14"/>
      <c r="DO465" s="14"/>
      <c r="DP465" s="14"/>
      <c r="DQ465" s="14"/>
      <c r="DR465" s="14"/>
      <c r="DS465" s="14"/>
      <c r="DT465" s="14"/>
      <c r="DU465" s="14"/>
      <c r="DV465" s="14"/>
      <c r="DW465" s="14"/>
      <c r="DX465" s="14"/>
      <c r="DY465" s="14"/>
      <c r="DZ465" s="14"/>
      <c r="EA465" s="14"/>
      <c r="EB465" s="14"/>
      <c r="EC465" s="14"/>
      <c r="ED465" s="14"/>
      <c r="EE465" s="14"/>
      <c r="EF465" s="14"/>
      <c r="EG465" s="14"/>
      <c r="EH465" s="14"/>
      <c r="EI465" s="14"/>
      <c r="EJ465" s="14"/>
      <c r="EK465" s="14"/>
      <c r="EL465" s="14"/>
      <c r="EM465" s="14"/>
      <c r="EN465" s="14"/>
      <c r="EO465" s="14"/>
      <c r="EP465" s="14"/>
      <c r="EQ465" s="14"/>
      <c r="ER465" s="14"/>
      <c r="ES465" s="14"/>
      <c r="ET465" s="14"/>
      <c r="EU465" s="14"/>
      <c r="EV465" s="14"/>
      <c r="EW465" s="14"/>
      <c r="EX465" s="14"/>
      <c r="EY465" s="14"/>
      <c r="EZ465" s="14"/>
      <c r="FA465" s="14"/>
      <c r="FB465" s="14"/>
      <c r="FC465" s="14"/>
      <c r="FD465" s="14"/>
      <c r="FE465" s="14"/>
      <c r="FF465" s="14"/>
      <c r="FG465" s="14"/>
      <c r="FH465" s="14"/>
      <c r="FI465" s="14"/>
      <c r="FJ465" s="14"/>
      <c r="FK465" s="14"/>
      <c r="FL465" s="14"/>
      <c r="FM465" s="14"/>
      <c r="FN465" s="14"/>
      <c r="FO465" s="14"/>
      <c r="FP465" s="14"/>
      <c r="FQ465" s="14"/>
      <c r="FR465" s="14"/>
      <c r="FS465" s="14"/>
      <c r="FT465" s="14"/>
      <c r="FU465" s="14"/>
      <c r="FV465" s="14"/>
      <c r="FW465" s="14"/>
      <c r="FX465" s="14"/>
      <c r="FY465" s="14"/>
      <c r="FZ465" s="14"/>
      <c r="GA465" s="14"/>
      <c r="GB465" s="14"/>
      <c r="GC465" s="14"/>
      <c r="GD465" s="14"/>
      <c r="GE465" s="14"/>
      <c r="GF465" s="14"/>
      <c r="GG465" s="14"/>
      <c r="GH465" s="14"/>
      <c r="GI465" s="14"/>
      <c r="GJ465" s="14"/>
      <c r="GK465" s="14"/>
      <c r="GL465" s="14"/>
      <c r="GM465" s="14"/>
      <c r="GN465" s="18"/>
      <c r="GO465" s="32"/>
      <c r="GP465" s="32"/>
      <c r="GQ465" s="32"/>
      <c r="GR465" s="32"/>
      <c r="GS465" s="32"/>
      <c r="GT465" s="32"/>
      <c r="GU465" s="32"/>
      <c r="GV465" s="32"/>
      <c r="GW465" s="32"/>
      <c r="GX465" s="32"/>
      <c r="GY465" s="32"/>
      <c r="GZ465" s="32"/>
      <c r="HA465" s="32"/>
      <c r="HB465" s="32"/>
      <c r="HC465" s="32"/>
      <c r="HD465" s="32"/>
      <c r="HE465" s="32"/>
      <c r="HF465" s="32"/>
      <c r="HG465" s="32"/>
      <c r="HH465" s="32"/>
      <c r="HI465" s="32"/>
      <c r="HJ465" s="32"/>
      <c r="HK465" s="32"/>
      <c r="HL465" s="32"/>
      <c r="HM465" s="32"/>
      <c r="HN465" s="32"/>
      <c r="HO465" s="32"/>
      <c r="HP465" s="32"/>
      <c r="HQ465" s="32"/>
      <c r="HR465" s="32"/>
      <c r="HS465" s="32"/>
      <c r="HT465" s="32"/>
      <c r="HU465" s="32"/>
      <c r="HV465" s="32"/>
      <c r="HW465" s="32"/>
      <c r="HX465" s="32"/>
      <c r="HY465" s="32"/>
      <c r="HZ465" s="32"/>
      <c r="IA465" s="32"/>
      <c r="IB465" s="32"/>
      <c r="IC465" s="32"/>
      <c r="ID465" s="32"/>
      <c r="IE465" s="32"/>
      <c r="IF465" s="32"/>
      <c r="IG465" s="32"/>
      <c r="IH465" s="32"/>
      <c r="II465" s="32"/>
      <c r="IJ465" s="32"/>
      <c r="IK465" s="32"/>
      <c r="IL465" s="32"/>
      <c r="IM465" s="32"/>
      <c r="IN465" s="32"/>
      <c r="IO465" s="32"/>
      <c r="IP465" s="32"/>
      <c r="IQ465" s="32"/>
      <c r="IR465" s="32"/>
      <c r="IS465" s="32"/>
      <c r="IT465" s="32"/>
      <c r="IU465" s="32"/>
      <c r="IV465" s="32"/>
      <c r="IW465" s="32"/>
      <c r="IX465" s="32"/>
      <c r="IY465" s="32"/>
      <c r="IZ465" s="32"/>
      <c r="JA465" s="32"/>
      <c r="JB465" s="32"/>
      <c r="JC465" s="32"/>
      <c r="JD465" s="32"/>
      <c r="JE465" s="32"/>
      <c r="JF465" s="32"/>
      <c r="JG465" s="32"/>
      <c r="JH465" s="32"/>
      <c r="JI465" s="32"/>
      <c r="JJ465" s="32"/>
      <c r="JK465" s="32"/>
      <c r="JL465" s="32"/>
      <c r="JM465" s="32"/>
      <c r="JN465" s="32"/>
      <c r="JO465" s="32"/>
      <c r="JP465" s="32"/>
      <c r="JQ465" s="32"/>
      <c r="JR465" s="32"/>
      <c r="JS465" s="34"/>
      <c r="JT465" s="2"/>
    </row>
    <row r="466" spans="1:280" x14ac:dyDescent="0.25">
      <c r="A466" s="13"/>
      <c r="B466" s="13"/>
      <c r="C466" s="18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21"/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26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  <c r="CN466" s="15"/>
      <c r="CO466" s="15"/>
      <c r="CP466" s="15"/>
      <c r="CQ466" s="15"/>
      <c r="CR466" s="15"/>
      <c r="CS466" s="15"/>
      <c r="CT466" s="15"/>
      <c r="CU466" s="15"/>
      <c r="CV466" s="15"/>
      <c r="CW466" s="15"/>
      <c r="CX466" s="15"/>
      <c r="CY466" s="15"/>
      <c r="CZ466" s="15"/>
      <c r="DA466" s="15"/>
      <c r="DB466" s="15"/>
      <c r="DC466" s="15"/>
      <c r="DD466" s="15"/>
      <c r="DE466" s="15"/>
      <c r="DF466" s="15"/>
      <c r="DG466" s="15"/>
      <c r="DH466" s="15"/>
      <c r="DI466" s="18"/>
      <c r="DJ466" s="14"/>
      <c r="DK466" s="14"/>
      <c r="DL466" s="14"/>
      <c r="DM466" s="14"/>
      <c r="DN466" s="14"/>
      <c r="DO466" s="14"/>
      <c r="DP466" s="14"/>
      <c r="DQ466" s="14"/>
      <c r="DR466" s="14"/>
      <c r="DS466" s="14"/>
      <c r="DT466" s="14"/>
      <c r="DU466" s="14"/>
      <c r="DV466" s="14"/>
      <c r="DW466" s="14"/>
      <c r="DX466" s="14"/>
      <c r="DY466" s="14"/>
      <c r="DZ466" s="14"/>
      <c r="EA466" s="14"/>
      <c r="EB466" s="14"/>
      <c r="EC466" s="14"/>
      <c r="ED466" s="14"/>
      <c r="EE466" s="14"/>
      <c r="EF466" s="14"/>
      <c r="EG466" s="14"/>
      <c r="EH466" s="14"/>
      <c r="EI466" s="14"/>
      <c r="EJ466" s="14"/>
      <c r="EK466" s="14"/>
      <c r="EL466" s="14"/>
      <c r="EM466" s="14"/>
      <c r="EN466" s="14"/>
      <c r="EO466" s="14"/>
      <c r="EP466" s="14"/>
      <c r="EQ466" s="14"/>
      <c r="ER466" s="14"/>
      <c r="ES466" s="14"/>
      <c r="ET466" s="14"/>
      <c r="EU466" s="14"/>
      <c r="EV466" s="14"/>
      <c r="EW466" s="14"/>
      <c r="EX466" s="14"/>
      <c r="EY466" s="14"/>
      <c r="EZ466" s="14"/>
      <c r="FA466" s="14"/>
      <c r="FB466" s="14"/>
      <c r="FC466" s="14"/>
      <c r="FD466" s="14"/>
      <c r="FE466" s="14"/>
      <c r="FF466" s="14"/>
      <c r="FG466" s="14"/>
      <c r="FH466" s="14"/>
      <c r="FI466" s="14"/>
      <c r="FJ466" s="14"/>
      <c r="FK466" s="14"/>
      <c r="FL466" s="14"/>
      <c r="FM466" s="14"/>
      <c r="FN466" s="14"/>
      <c r="FO466" s="14"/>
      <c r="FP466" s="14"/>
      <c r="FQ466" s="14"/>
      <c r="FR466" s="14"/>
      <c r="FS466" s="14"/>
      <c r="FT466" s="14"/>
      <c r="FU466" s="14"/>
      <c r="FV466" s="14"/>
      <c r="FW466" s="14"/>
      <c r="FX466" s="14"/>
      <c r="FY466" s="14"/>
      <c r="FZ466" s="14"/>
      <c r="GA466" s="14"/>
      <c r="GB466" s="14"/>
      <c r="GC466" s="14"/>
      <c r="GD466" s="14"/>
      <c r="GE466" s="14"/>
      <c r="GF466" s="14"/>
      <c r="GG466" s="14"/>
      <c r="GH466" s="14"/>
      <c r="GI466" s="14"/>
      <c r="GJ466" s="14"/>
      <c r="GK466" s="14"/>
      <c r="GL466" s="14"/>
      <c r="GM466" s="14"/>
      <c r="GN466" s="18"/>
      <c r="GO466" s="32"/>
      <c r="GP466" s="32"/>
      <c r="GQ466" s="32"/>
      <c r="GR466" s="32"/>
      <c r="GS466" s="32"/>
      <c r="GT466" s="32"/>
      <c r="GU466" s="32"/>
      <c r="GV466" s="32"/>
      <c r="GW466" s="32"/>
      <c r="GX466" s="32"/>
      <c r="GY466" s="32"/>
      <c r="GZ466" s="32"/>
      <c r="HA466" s="32"/>
      <c r="HB466" s="32"/>
      <c r="HC466" s="32"/>
      <c r="HD466" s="32"/>
      <c r="HE466" s="32"/>
      <c r="HF466" s="32"/>
      <c r="HG466" s="32"/>
      <c r="HH466" s="32"/>
      <c r="HI466" s="32"/>
      <c r="HJ466" s="32"/>
      <c r="HK466" s="32"/>
      <c r="HL466" s="32"/>
      <c r="HM466" s="32"/>
      <c r="HN466" s="32"/>
      <c r="HO466" s="32"/>
      <c r="HP466" s="32"/>
      <c r="HQ466" s="32"/>
      <c r="HR466" s="32"/>
      <c r="HS466" s="32"/>
      <c r="HT466" s="32"/>
      <c r="HU466" s="32"/>
      <c r="HV466" s="32"/>
      <c r="HW466" s="32"/>
      <c r="HX466" s="32"/>
      <c r="HY466" s="32"/>
      <c r="HZ466" s="32"/>
      <c r="IA466" s="32"/>
      <c r="IB466" s="32"/>
      <c r="IC466" s="32"/>
      <c r="ID466" s="32"/>
      <c r="IE466" s="32"/>
      <c r="IF466" s="32"/>
      <c r="IG466" s="32"/>
      <c r="IH466" s="32"/>
      <c r="II466" s="32"/>
      <c r="IJ466" s="32"/>
      <c r="IK466" s="32"/>
      <c r="IL466" s="32"/>
      <c r="IM466" s="32"/>
      <c r="IN466" s="32"/>
      <c r="IO466" s="32"/>
      <c r="IP466" s="32"/>
      <c r="IQ466" s="32"/>
      <c r="IR466" s="32"/>
      <c r="IS466" s="32"/>
      <c r="IT466" s="32"/>
      <c r="IU466" s="32"/>
      <c r="IV466" s="32"/>
      <c r="IW466" s="32"/>
      <c r="IX466" s="32"/>
      <c r="IY466" s="32"/>
      <c r="IZ466" s="32"/>
      <c r="JA466" s="32"/>
      <c r="JB466" s="32"/>
      <c r="JC466" s="32"/>
      <c r="JD466" s="32"/>
      <c r="JE466" s="32"/>
      <c r="JF466" s="32"/>
      <c r="JG466" s="32"/>
      <c r="JH466" s="32"/>
      <c r="JI466" s="32"/>
      <c r="JJ466" s="32"/>
      <c r="JK466" s="32"/>
      <c r="JL466" s="32"/>
      <c r="JM466" s="32"/>
      <c r="JN466" s="32"/>
      <c r="JO466" s="32"/>
      <c r="JP466" s="32"/>
      <c r="JQ466" s="32"/>
      <c r="JR466" s="32"/>
      <c r="JS466" s="34"/>
      <c r="JT466" s="2"/>
    </row>
    <row r="467" spans="1:280" x14ac:dyDescent="0.25">
      <c r="A467" s="13"/>
      <c r="B467" s="13"/>
      <c r="C467" s="18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21"/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26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  <c r="BP467" s="15"/>
      <c r="BQ467" s="15"/>
      <c r="BR467" s="15"/>
      <c r="BS467" s="15"/>
      <c r="BT467" s="15"/>
      <c r="BU467" s="15"/>
      <c r="BV467" s="15"/>
      <c r="BW467" s="15"/>
      <c r="BX467" s="15"/>
      <c r="BY467" s="15"/>
      <c r="BZ467" s="15"/>
      <c r="CA467" s="15"/>
      <c r="CB467" s="15"/>
      <c r="CC467" s="15"/>
      <c r="CD467" s="15"/>
      <c r="CE467" s="15"/>
      <c r="CF467" s="15"/>
      <c r="CG467" s="15"/>
      <c r="CH467" s="15"/>
      <c r="CI467" s="15"/>
      <c r="CJ467" s="15"/>
      <c r="CK467" s="15"/>
      <c r="CL467" s="15"/>
      <c r="CM467" s="15"/>
      <c r="CN467" s="15"/>
      <c r="CO467" s="15"/>
      <c r="CP467" s="15"/>
      <c r="CQ467" s="15"/>
      <c r="CR467" s="15"/>
      <c r="CS467" s="15"/>
      <c r="CT467" s="15"/>
      <c r="CU467" s="15"/>
      <c r="CV467" s="15"/>
      <c r="CW467" s="15"/>
      <c r="CX467" s="15"/>
      <c r="CY467" s="15"/>
      <c r="CZ467" s="15"/>
      <c r="DA467" s="15"/>
      <c r="DB467" s="15"/>
      <c r="DC467" s="15"/>
      <c r="DD467" s="15"/>
      <c r="DE467" s="15"/>
      <c r="DF467" s="15"/>
      <c r="DG467" s="15"/>
      <c r="DH467" s="15"/>
      <c r="DI467" s="18"/>
      <c r="DJ467" s="14"/>
      <c r="DK467" s="14"/>
      <c r="DL467" s="14"/>
      <c r="DM467" s="14"/>
      <c r="DN467" s="14"/>
      <c r="DO467" s="14"/>
      <c r="DP467" s="14"/>
      <c r="DQ467" s="14"/>
      <c r="DR467" s="14"/>
      <c r="DS467" s="14"/>
      <c r="DT467" s="14"/>
      <c r="DU467" s="14"/>
      <c r="DV467" s="14"/>
      <c r="DW467" s="14"/>
      <c r="DX467" s="14"/>
      <c r="DY467" s="14"/>
      <c r="DZ467" s="14"/>
      <c r="EA467" s="14"/>
      <c r="EB467" s="14"/>
      <c r="EC467" s="14"/>
      <c r="ED467" s="14"/>
      <c r="EE467" s="14"/>
      <c r="EF467" s="14"/>
      <c r="EG467" s="14"/>
      <c r="EH467" s="14"/>
      <c r="EI467" s="14"/>
      <c r="EJ467" s="14"/>
      <c r="EK467" s="14"/>
      <c r="EL467" s="14"/>
      <c r="EM467" s="14"/>
      <c r="EN467" s="14"/>
      <c r="EO467" s="14"/>
      <c r="EP467" s="14"/>
      <c r="EQ467" s="14"/>
      <c r="ER467" s="14"/>
      <c r="ES467" s="14"/>
      <c r="ET467" s="14"/>
      <c r="EU467" s="14"/>
      <c r="EV467" s="14"/>
      <c r="EW467" s="14"/>
      <c r="EX467" s="14"/>
      <c r="EY467" s="14"/>
      <c r="EZ467" s="14"/>
      <c r="FA467" s="14"/>
      <c r="FB467" s="14"/>
      <c r="FC467" s="14"/>
      <c r="FD467" s="14"/>
      <c r="FE467" s="14"/>
      <c r="FF467" s="14"/>
      <c r="FG467" s="14"/>
      <c r="FH467" s="14"/>
      <c r="FI467" s="14"/>
      <c r="FJ467" s="14"/>
      <c r="FK467" s="14"/>
      <c r="FL467" s="14"/>
      <c r="FM467" s="14"/>
      <c r="FN467" s="14"/>
      <c r="FO467" s="14"/>
      <c r="FP467" s="14"/>
      <c r="FQ467" s="14"/>
      <c r="FR467" s="14"/>
      <c r="FS467" s="14"/>
      <c r="FT467" s="14"/>
      <c r="FU467" s="14"/>
      <c r="FV467" s="14"/>
      <c r="FW467" s="14"/>
      <c r="FX467" s="14"/>
      <c r="FY467" s="14"/>
      <c r="FZ467" s="14"/>
      <c r="GA467" s="14"/>
      <c r="GB467" s="14"/>
      <c r="GC467" s="14"/>
      <c r="GD467" s="14"/>
      <c r="GE467" s="14"/>
      <c r="GF467" s="14"/>
      <c r="GG467" s="14"/>
      <c r="GH467" s="14"/>
      <c r="GI467" s="14"/>
      <c r="GJ467" s="14"/>
      <c r="GK467" s="14"/>
      <c r="GL467" s="14"/>
      <c r="GM467" s="14"/>
      <c r="GN467" s="18"/>
      <c r="GO467" s="32"/>
      <c r="GP467" s="32"/>
      <c r="GQ467" s="32"/>
      <c r="GR467" s="32"/>
      <c r="GS467" s="32"/>
      <c r="GT467" s="32"/>
      <c r="GU467" s="32"/>
      <c r="GV467" s="32"/>
      <c r="GW467" s="32"/>
      <c r="GX467" s="32"/>
      <c r="GY467" s="32"/>
      <c r="GZ467" s="32"/>
      <c r="HA467" s="32"/>
      <c r="HB467" s="32"/>
      <c r="HC467" s="32"/>
      <c r="HD467" s="32"/>
      <c r="HE467" s="32"/>
      <c r="HF467" s="32"/>
      <c r="HG467" s="32"/>
      <c r="HH467" s="32"/>
      <c r="HI467" s="32"/>
      <c r="HJ467" s="32"/>
      <c r="HK467" s="32"/>
      <c r="HL467" s="32"/>
      <c r="HM467" s="32"/>
      <c r="HN467" s="32"/>
      <c r="HO467" s="32"/>
      <c r="HP467" s="32"/>
      <c r="HQ467" s="32"/>
      <c r="HR467" s="32"/>
      <c r="HS467" s="32"/>
      <c r="HT467" s="32"/>
      <c r="HU467" s="32"/>
      <c r="HV467" s="32"/>
      <c r="HW467" s="32"/>
      <c r="HX467" s="32"/>
      <c r="HY467" s="32"/>
      <c r="HZ467" s="32"/>
      <c r="IA467" s="32"/>
      <c r="IB467" s="32"/>
      <c r="IC467" s="32"/>
      <c r="ID467" s="32"/>
      <c r="IE467" s="32"/>
      <c r="IF467" s="32"/>
      <c r="IG467" s="32"/>
      <c r="IH467" s="32"/>
      <c r="II467" s="32"/>
      <c r="IJ467" s="32"/>
      <c r="IK467" s="32"/>
      <c r="IL467" s="32"/>
      <c r="IM467" s="32"/>
      <c r="IN467" s="32"/>
      <c r="IO467" s="32"/>
      <c r="IP467" s="32"/>
      <c r="IQ467" s="32"/>
      <c r="IR467" s="32"/>
      <c r="IS467" s="32"/>
      <c r="IT467" s="32"/>
      <c r="IU467" s="32"/>
      <c r="IV467" s="32"/>
      <c r="IW467" s="32"/>
      <c r="IX467" s="32"/>
      <c r="IY467" s="32"/>
      <c r="IZ467" s="32"/>
      <c r="JA467" s="32"/>
      <c r="JB467" s="32"/>
      <c r="JC467" s="32"/>
      <c r="JD467" s="32"/>
      <c r="JE467" s="32"/>
      <c r="JF467" s="32"/>
      <c r="JG467" s="32"/>
      <c r="JH467" s="32"/>
      <c r="JI467" s="32"/>
      <c r="JJ467" s="32"/>
      <c r="JK467" s="32"/>
      <c r="JL467" s="32"/>
      <c r="JM467" s="32"/>
      <c r="JN467" s="32"/>
      <c r="JO467" s="32"/>
      <c r="JP467" s="32"/>
      <c r="JQ467" s="32"/>
      <c r="JR467" s="32"/>
      <c r="JS467" s="34"/>
      <c r="JT467" s="2"/>
    </row>
    <row r="468" spans="1:280" x14ac:dyDescent="0.25">
      <c r="A468" s="13"/>
      <c r="B468" s="13"/>
      <c r="C468" s="18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21"/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26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  <c r="CN468" s="15"/>
      <c r="CO468" s="15"/>
      <c r="CP468" s="15"/>
      <c r="CQ468" s="15"/>
      <c r="CR468" s="15"/>
      <c r="CS468" s="15"/>
      <c r="CT468" s="15"/>
      <c r="CU468" s="15"/>
      <c r="CV468" s="15"/>
      <c r="CW468" s="15"/>
      <c r="CX468" s="15"/>
      <c r="CY468" s="15"/>
      <c r="CZ468" s="15"/>
      <c r="DA468" s="15"/>
      <c r="DB468" s="15"/>
      <c r="DC468" s="15"/>
      <c r="DD468" s="15"/>
      <c r="DE468" s="15"/>
      <c r="DF468" s="15"/>
      <c r="DG468" s="15"/>
      <c r="DH468" s="15"/>
      <c r="DI468" s="18"/>
      <c r="DJ468" s="14"/>
      <c r="DK468" s="14"/>
      <c r="DL468" s="14"/>
      <c r="DM468" s="14"/>
      <c r="DN468" s="14"/>
      <c r="DO468" s="14"/>
      <c r="DP468" s="14"/>
      <c r="DQ468" s="14"/>
      <c r="DR468" s="14"/>
      <c r="DS468" s="14"/>
      <c r="DT468" s="14"/>
      <c r="DU468" s="14"/>
      <c r="DV468" s="14"/>
      <c r="DW468" s="14"/>
      <c r="DX468" s="14"/>
      <c r="DY468" s="14"/>
      <c r="DZ468" s="14"/>
      <c r="EA468" s="14"/>
      <c r="EB468" s="14"/>
      <c r="EC468" s="14"/>
      <c r="ED468" s="14"/>
      <c r="EE468" s="14"/>
      <c r="EF468" s="14"/>
      <c r="EG468" s="14"/>
      <c r="EH468" s="14"/>
      <c r="EI468" s="14"/>
      <c r="EJ468" s="14"/>
      <c r="EK468" s="14"/>
      <c r="EL468" s="14"/>
      <c r="EM468" s="14"/>
      <c r="EN468" s="14"/>
      <c r="EO468" s="14"/>
      <c r="EP468" s="14"/>
      <c r="EQ468" s="14"/>
      <c r="ER468" s="14"/>
      <c r="ES468" s="14"/>
      <c r="ET468" s="14"/>
      <c r="EU468" s="14"/>
      <c r="EV468" s="14"/>
      <c r="EW468" s="14"/>
      <c r="EX468" s="14"/>
      <c r="EY468" s="14"/>
      <c r="EZ468" s="14"/>
      <c r="FA468" s="14"/>
      <c r="FB468" s="14"/>
      <c r="FC468" s="14"/>
      <c r="FD468" s="14"/>
      <c r="FE468" s="14"/>
      <c r="FF468" s="14"/>
      <c r="FG468" s="14"/>
      <c r="FH468" s="14"/>
      <c r="FI468" s="14"/>
      <c r="FJ468" s="14"/>
      <c r="FK468" s="14"/>
      <c r="FL468" s="14"/>
      <c r="FM468" s="14"/>
      <c r="FN468" s="14"/>
      <c r="FO468" s="14"/>
      <c r="FP468" s="14"/>
      <c r="FQ468" s="14"/>
      <c r="FR468" s="14"/>
      <c r="FS468" s="14"/>
      <c r="FT468" s="14"/>
      <c r="FU468" s="14"/>
      <c r="FV468" s="14"/>
      <c r="FW468" s="14"/>
      <c r="FX468" s="14"/>
      <c r="FY468" s="14"/>
      <c r="FZ468" s="14"/>
      <c r="GA468" s="14"/>
      <c r="GB468" s="14"/>
      <c r="GC468" s="14"/>
      <c r="GD468" s="14"/>
      <c r="GE468" s="14"/>
      <c r="GF468" s="14"/>
      <c r="GG468" s="14"/>
      <c r="GH468" s="14"/>
      <c r="GI468" s="14"/>
      <c r="GJ468" s="14"/>
      <c r="GK468" s="14"/>
      <c r="GL468" s="14"/>
      <c r="GM468" s="14"/>
      <c r="GN468" s="18"/>
      <c r="GO468" s="32"/>
      <c r="GP468" s="32"/>
      <c r="GQ468" s="32"/>
      <c r="GR468" s="32"/>
      <c r="GS468" s="32"/>
      <c r="GT468" s="32"/>
      <c r="GU468" s="32"/>
      <c r="GV468" s="32"/>
      <c r="GW468" s="32"/>
      <c r="GX468" s="32"/>
      <c r="GY468" s="32"/>
      <c r="GZ468" s="32"/>
      <c r="HA468" s="32"/>
      <c r="HB468" s="32"/>
      <c r="HC468" s="32"/>
      <c r="HD468" s="32"/>
      <c r="HE468" s="32"/>
      <c r="HF468" s="32"/>
      <c r="HG468" s="32"/>
      <c r="HH468" s="32"/>
      <c r="HI468" s="32"/>
      <c r="HJ468" s="32"/>
      <c r="HK468" s="32"/>
      <c r="HL468" s="32"/>
      <c r="HM468" s="32"/>
      <c r="HN468" s="32"/>
      <c r="HO468" s="32"/>
      <c r="HP468" s="32"/>
      <c r="HQ468" s="32"/>
      <c r="HR468" s="32"/>
      <c r="HS468" s="32"/>
      <c r="HT468" s="32"/>
      <c r="HU468" s="32"/>
      <c r="HV468" s="32"/>
      <c r="HW468" s="32"/>
      <c r="HX468" s="32"/>
      <c r="HY468" s="32"/>
      <c r="HZ468" s="32"/>
      <c r="IA468" s="32"/>
      <c r="IB468" s="32"/>
      <c r="IC468" s="32"/>
      <c r="ID468" s="32"/>
      <c r="IE468" s="32"/>
      <c r="IF468" s="32"/>
      <c r="IG468" s="32"/>
      <c r="IH468" s="32"/>
      <c r="II468" s="32"/>
      <c r="IJ468" s="32"/>
      <c r="IK468" s="32"/>
      <c r="IL468" s="32"/>
      <c r="IM468" s="32"/>
      <c r="IN468" s="32"/>
      <c r="IO468" s="32"/>
      <c r="IP468" s="32"/>
      <c r="IQ468" s="32"/>
      <c r="IR468" s="32"/>
      <c r="IS468" s="32"/>
      <c r="IT468" s="32"/>
      <c r="IU468" s="32"/>
      <c r="IV468" s="32"/>
      <c r="IW468" s="32"/>
      <c r="IX468" s="32"/>
      <c r="IY468" s="32"/>
      <c r="IZ468" s="32"/>
      <c r="JA468" s="32"/>
      <c r="JB468" s="32"/>
      <c r="JC468" s="32"/>
      <c r="JD468" s="32"/>
      <c r="JE468" s="32"/>
      <c r="JF468" s="32"/>
      <c r="JG468" s="32"/>
      <c r="JH468" s="32"/>
      <c r="JI468" s="32"/>
      <c r="JJ468" s="32"/>
      <c r="JK468" s="32"/>
      <c r="JL468" s="32"/>
      <c r="JM468" s="32"/>
      <c r="JN468" s="32"/>
      <c r="JO468" s="32"/>
      <c r="JP468" s="32"/>
      <c r="JQ468" s="32"/>
      <c r="JR468" s="32"/>
      <c r="JS468" s="34"/>
      <c r="JT468" s="2"/>
    </row>
    <row r="469" spans="1:280" x14ac:dyDescent="0.25">
      <c r="A469" s="13"/>
      <c r="B469" s="13"/>
      <c r="C469" s="18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21"/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26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  <c r="BE469" s="15"/>
      <c r="BF469" s="15"/>
      <c r="BG469" s="15"/>
      <c r="BH469" s="15"/>
      <c r="BI469" s="15"/>
      <c r="BJ469" s="15"/>
      <c r="BK469" s="15"/>
      <c r="BL469" s="15"/>
      <c r="BM469" s="15"/>
      <c r="BN469" s="15"/>
      <c r="BO469" s="15"/>
      <c r="BP469" s="15"/>
      <c r="BQ469" s="15"/>
      <c r="BR469" s="15"/>
      <c r="BS469" s="15"/>
      <c r="BT469" s="15"/>
      <c r="BU469" s="15"/>
      <c r="BV469" s="15"/>
      <c r="BW469" s="15"/>
      <c r="BX469" s="15"/>
      <c r="BY469" s="15"/>
      <c r="BZ469" s="15"/>
      <c r="CA469" s="15"/>
      <c r="CB469" s="15"/>
      <c r="CC469" s="15"/>
      <c r="CD469" s="15"/>
      <c r="CE469" s="15"/>
      <c r="CF469" s="15"/>
      <c r="CG469" s="15"/>
      <c r="CH469" s="15"/>
      <c r="CI469" s="15"/>
      <c r="CJ469" s="15"/>
      <c r="CK469" s="15"/>
      <c r="CL469" s="15"/>
      <c r="CM469" s="15"/>
      <c r="CN469" s="15"/>
      <c r="CO469" s="15"/>
      <c r="CP469" s="15"/>
      <c r="CQ469" s="15"/>
      <c r="CR469" s="15"/>
      <c r="CS469" s="15"/>
      <c r="CT469" s="15"/>
      <c r="CU469" s="15"/>
      <c r="CV469" s="15"/>
      <c r="CW469" s="15"/>
      <c r="CX469" s="15"/>
      <c r="CY469" s="15"/>
      <c r="CZ469" s="15"/>
      <c r="DA469" s="15"/>
      <c r="DB469" s="15"/>
      <c r="DC469" s="15"/>
      <c r="DD469" s="15"/>
      <c r="DE469" s="15"/>
      <c r="DF469" s="15"/>
      <c r="DG469" s="15"/>
      <c r="DH469" s="15"/>
      <c r="DI469" s="18"/>
      <c r="DJ469" s="14"/>
      <c r="DK469" s="14"/>
      <c r="DL469" s="14"/>
      <c r="DM469" s="14"/>
      <c r="DN469" s="14"/>
      <c r="DO469" s="14"/>
      <c r="DP469" s="14"/>
      <c r="DQ469" s="14"/>
      <c r="DR469" s="14"/>
      <c r="DS469" s="14"/>
      <c r="DT469" s="14"/>
      <c r="DU469" s="14"/>
      <c r="DV469" s="14"/>
      <c r="DW469" s="14"/>
      <c r="DX469" s="14"/>
      <c r="DY469" s="14"/>
      <c r="DZ469" s="14"/>
      <c r="EA469" s="14"/>
      <c r="EB469" s="14"/>
      <c r="EC469" s="14"/>
      <c r="ED469" s="14"/>
      <c r="EE469" s="14"/>
      <c r="EF469" s="14"/>
      <c r="EG469" s="14"/>
      <c r="EH469" s="14"/>
      <c r="EI469" s="14"/>
      <c r="EJ469" s="14"/>
      <c r="EK469" s="14"/>
      <c r="EL469" s="14"/>
      <c r="EM469" s="14"/>
      <c r="EN469" s="14"/>
      <c r="EO469" s="14"/>
      <c r="EP469" s="14"/>
      <c r="EQ469" s="14"/>
      <c r="ER469" s="14"/>
      <c r="ES469" s="14"/>
      <c r="ET469" s="14"/>
      <c r="EU469" s="14"/>
      <c r="EV469" s="14"/>
      <c r="EW469" s="14"/>
      <c r="EX469" s="14"/>
      <c r="EY469" s="14"/>
      <c r="EZ469" s="14"/>
      <c r="FA469" s="14"/>
      <c r="FB469" s="14"/>
      <c r="FC469" s="14"/>
      <c r="FD469" s="14"/>
      <c r="FE469" s="14"/>
      <c r="FF469" s="14"/>
      <c r="FG469" s="14"/>
      <c r="FH469" s="14"/>
      <c r="FI469" s="14"/>
      <c r="FJ469" s="14"/>
      <c r="FK469" s="14"/>
      <c r="FL469" s="14"/>
      <c r="FM469" s="14"/>
      <c r="FN469" s="14"/>
      <c r="FO469" s="14"/>
      <c r="FP469" s="14"/>
      <c r="FQ469" s="14"/>
      <c r="FR469" s="14"/>
      <c r="FS469" s="14"/>
      <c r="FT469" s="14"/>
      <c r="FU469" s="14"/>
      <c r="FV469" s="14"/>
      <c r="FW469" s="14"/>
      <c r="FX469" s="14"/>
      <c r="FY469" s="14"/>
      <c r="FZ469" s="14"/>
      <c r="GA469" s="14"/>
      <c r="GB469" s="14"/>
      <c r="GC469" s="14"/>
      <c r="GD469" s="14"/>
      <c r="GE469" s="14"/>
      <c r="GF469" s="14"/>
      <c r="GG469" s="14"/>
      <c r="GH469" s="14"/>
      <c r="GI469" s="14"/>
      <c r="GJ469" s="14"/>
      <c r="GK469" s="14"/>
      <c r="GL469" s="14"/>
      <c r="GM469" s="14"/>
      <c r="GN469" s="18"/>
      <c r="GO469" s="32"/>
      <c r="GP469" s="32"/>
      <c r="GQ469" s="32"/>
      <c r="GR469" s="32"/>
      <c r="GS469" s="32"/>
      <c r="GT469" s="32"/>
      <c r="GU469" s="32"/>
      <c r="GV469" s="32"/>
      <c r="GW469" s="32"/>
      <c r="GX469" s="32"/>
      <c r="GY469" s="32"/>
      <c r="GZ469" s="32"/>
      <c r="HA469" s="32"/>
      <c r="HB469" s="32"/>
      <c r="HC469" s="32"/>
      <c r="HD469" s="32"/>
      <c r="HE469" s="32"/>
      <c r="HF469" s="32"/>
      <c r="HG469" s="32"/>
      <c r="HH469" s="32"/>
      <c r="HI469" s="32"/>
      <c r="HJ469" s="32"/>
      <c r="HK469" s="32"/>
      <c r="HL469" s="32"/>
      <c r="HM469" s="32"/>
      <c r="HN469" s="32"/>
      <c r="HO469" s="32"/>
      <c r="HP469" s="32"/>
      <c r="HQ469" s="32"/>
      <c r="HR469" s="32"/>
      <c r="HS469" s="32"/>
      <c r="HT469" s="32"/>
      <c r="HU469" s="32"/>
      <c r="HV469" s="32"/>
      <c r="HW469" s="32"/>
      <c r="HX469" s="32"/>
      <c r="HY469" s="32"/>
      <c r="HZ469" s="32"/>
      <c r="IA469" s="32"/>
      <c r="IB469" s="32"/>
      <c r="IC469" s="32"/>
      <c r="ID469" s="32"/>
      <c r="IE469" s="32"/>
      <c r="IF469" s="32"/>
      <c r="IG469" s="32"/>
      <c r="IH469" s="32"/>
      <c r="II469" s="32"/>
      <c r="IJ469" s="32"/>
      <c r="IK469" s="32"/>
      <c r="IL469" s="32"/>
      <c r="IM469" s="32"/>
      <c r="IN469" s="32"/>
      <c r="IO469" s="32"/>
      <c r="IP469" s="32"/>
      <c r="IQ469" s="32"/>
      <c r="IR469" s="32"/>
      <c r="IS469" s="32"/>
      <c r="IT469" s="32"/>
      <c r="IU469" s="32"/>
      <c r="IV469" s="32"/>
      <c r="IW469" s="32"/>
      <c r="IX469" s="32"/>
      <c r="IY469" s="32"/>
      <c r="IZ469" s="32"/>
      <c r="JA469" s="32"/>
      <c r="JB469" s="32"/>
      <c r="JC469" s="32"/>
      <c r="JD469" s="32"/>
      <c r="JE469" s="32"/>
      <c r="JF469" s="32"/>
      <c r="JG469" s="32"/>
      <c r="JH469" s="32"/>
      <c r="JI469" s="32"/>
      <c r="JJ469" s="32"/>
      <c r="JK469" s="32"/>
      <c r="JL469" s="32"/>
      <c r="JM469" s="32"/>
      <c r="JN469" s="32"/>
      <c r="JO469" s="32"/>
      <c r="JP469" s="32"/>
      <c r="JQ469" s="32"/>
      <c r="JR469" s="32"/>
      <c r="JS469" s="34"/>
      <c r="JT469" s="2"/>
    </row>
    <row r="470" spans="1:280" x14ac:dyDescent="0.25">
      <c r="A470" s="13"/>
      <c r="B470" s="13"/>
      <c r="C470" s="18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21"/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26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  <c r="CN470" s="15"/>
      <c r="CO470" s="15"/>
      <c r="CP470" s="15"/>
      <c r="CQ470" s="15"/>
      <c r="CR470" s="15"/>
      <c r="CS470" s="15"/>
      <c r="CT470" s="15"/>
      <c r="CU470" s="15"/>
      <c r="CV470" s="15"/>
      <c r="CW470" s="15"/>
      <c r="CX470" s="15"/>
      <c r="CY470" s="15"/>
      <c r="CZ470" s="15"/>
      <c r="DA470" s="15"/>
      <c r="DB470" s="15"/>
      <c r="DC470" s="15"/>
      <c r="DD470" s="15"/>
      <c r="DE470" s="15"/>
      <c r="DF470" s="15"/>
      <c r="DG470" s="15"/>
      <c r="DH470" s="15"/>
      <c r="DI470" s="18"/>
      <c r="DJ470" s="14"/>
      <c r="DK470" s="14"/>
      <c r="DL470" s="14"/>
      <c r="DM470" s="14"/>
      <c r="DN470" s="14"/>
      <c r="DO470" s="14"/>
      <c r="DP470" s="14"/>
      <c r="DQ470" s="14"/>
      <c r="DR470" s="14"/>
      <c r="DS470" s="14"/>
      <c r="DT470" s="14"/>
      <c r="DU470" s="14"/>
      <c r="DV470" s="14"/>
      <c r="DW470" s="14"/>
      <c r="DX470" s="14"/>
      <c r="DY470" s="14"/>
      <c r="DZ470" s="14"/>
      <c r="EA470" s="14"/>
      <c r="EB470" s="14"/>
      <c r="EC470" s="14"/>
      <c r="ED470" s="14"/>
      <c r="EE470" s="14"/>
      <c r="EF470" s="14"/>
      <c r="EG470" s="14"/>
      <c r="EH470" s="14"/>
      <c r="EI470" s="14"/>
      <c r="EJ470" s="14"/>
      <c r="EK470" s="14"/>
      <c r="EL470" s="14"/>
      <c r="EM470" s="14"/>
      <c r="EN470" s="14"/>
      <c r="EO470" s="14"/>
      <c r="EP470" s="14"/>
      <c r="EQ470" s="14"/>
      <c r="ER470" s="14"/>
      <c r="ES470" s="14"/>
      <c r="ET470" s="14"/>
      <c r="EU470" s="14"/>
      <c r="EV470" s="14"/>
      <c r="EW470" s="14"/>
      <c r="EX470" s="14"/>
      <c r="EY470" s="14"/>
      <c r="EZ470" s="14"/>
      <c r="FA470" s="14"/>
      <c r="FB470" s="14"/>
      <c r="FC470" s="14"/>
      <c r="FD470" s="14"/>
      <c r="FE470" s="14"/>
      <c r="FF470" s="14"/>
      <c r="FG470" s="14"/>
      <c r="FH470" s="14"/>
      <c r="FI470" s="14"/>
      <c r="FJ470" s="14"/>
      <c r="FK470" s="14"/>
      <c r="FL470" s="14"/>
      <c r="FM470" s="14"/>
      <c r="FN470" s="14"/>
      <c r="FO470" s="14"/>
      <c r="FP470" s="14"/>
      <c r="FQ470" s="14"/>
      <c r="FR470" s="14"/>
      <c r="FS470" s="14"/>
      <c r="FT470" s="14"/>
      <c r="FU470" s="14"/>
      <c r="FV470" s="14"/>
      <c r="FW470" s="14"/>
      <c r="FX470" s="14"/>
      <c r="FY470" s="14"/>
      <c r="FZ470" s="14"/>
      <c r="GA470" s="14"/>
      <c r="GB470" s="14"/>
      <c r="GC470" s="14"/>
      <c r="GD470" s="14"/>
      <c r="GE470" s="14"/>
      <c r="GF470" s="14"/>
      <c r="GG470" s="14"/>
      <c r="GH470" s="14"/>
      <c r="GI470" s="14"/>
      <c r="GJ470" s="14"/>
      <c r="GK470" s="14"/>
      <c r="GL470" s="14"/>
      <c r="GM470" s="14"/>
      <c r="GN470" s="18"/>
      <c r="GO470" s="32"/>
      <c r="GP470" s="32"/>
      <c r="GQ470" s="32"/>
      <c r="GR470" s="32"/>
      <c r="GS470" s="32"/>
      <c r="GT470" s="32"/>
      <c r="GU470" s="32"/>
      <c r="GV470" s="32"/>
      <c r="GW470" s="32"/>
      <c r="GX470" s="32"/>
      <c r="GY470" s="32"/>
      <c r="GZ470" s="32"/>
      <c r="HA470" s="32"/>
      <c r="HB470" s="32"/>
      <c r="HC470" s="32"/>
      <c r="HD470" s="32"/>
      <c r="HE470" s="32"/>
      <c r="HF470" s="32"/>
      <c r="HG470" s="32"/>
      <c r="HH470" s="32"/>
      <c r="HI470" s="32"/>
      <c r="HJ470" s="32"/>
      <c r="HK470" s="32"/>
      <c r="HL470" s="32"/>
      <c r="HM470" s="32"/>
      <c r="HN470" s="32"/>
      <c r="HO470" s="32"/>
      <c r="HP470" s="32"/>
      <c r="HQ470" s="32"/>
      <c r="HR470" s="32"/>
      <c r="HS470" s="32"/>
      <c r="HT470" s="32"/>
      <c r="HU470" s="32"/>
      <c r="HV470" s="32"/>
      <c r="HW470" s="32"/>
      <c r="HX470" s="32"/>
      <c r="HY470" s="32"/>
      <c r="HZ470" s="32"/>
      <c r="IA470" s="32"/>
      <c r="IB470" s="32"/>
      <c r="IC470" s="32"/>
      <c r="ID470" s="32"/>
      <c r="IE470" s="32"/>
      <c r="IF470" s="32"/>
      <c r="IG470" s="32"/>
      <c r="IH470" s="32"/>
      <c r="II470" s="32"/>
      <c r="IJ470" s="32"/>
      <c r="IK470" s="32"/>
      <c r="IL470" s="32"/>
      <c r="IM470" s="32"/>
      <c r="IN470" s="32"/>
      <c r="IO470" s="32"/>
      <c r="IP470" s="32"/>
      <c r="IQ470" s="32"/>
      <c r="IR470" s="32"/>
      <c r="IS470" s="32"/>
      <c r="IT470" s="32"/>
      <c r="IU470" s="32"/>
      <c r="IV470" s="32"/>
      <c r="IW470" s="32"/>
      <c r="IX470" s="32"/>
      <c r="IY470" s="32"/>
      <c r="IZ470" s="32"/>
      <c r="JA470" s="32"/>
      <c r="JB470" s="32"/>
      <c r="JC470" s="32"/>
      <c r="JD470" s="32"/>
      <c r="JE470" s="32"/>
      <c r="JF470" s="32"/>
      <c r="JG470" s="32"/>
      <c r="JH470" s="32"/>
      <c r="JI470" s="32"/>
      <c r="JJ470" s="32"/>
      <c r="JK470" s="32"/>
      <c r="JL470" s="32"/>
      <c r="JM470" s="32"/>
      <c r="JN470" s="32"/>
      <c r="JO470" s="32"/>
      <c r="JP470" s="32"/>
      <c r="JQ470" s="32"/>
      <c r="JR470" s="32"/>
      <c r="JS470" s="34"/>
      <c r="JT470" s="2"/>
    </row>
    <row r="471" spans="1:280" x14ac:dyDescent="0.25">
      <c r="A471" s="13"/>
      <c r="B471" s="13"/>
      <c r="C471" s="18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21"/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26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  <c r="CN471" s="15"/>
      <c r="CO471" s="15"/>
      <c r="CP471" s="15"/>
      <c r="CQ471" s="15"/>
      <c r="CR471" s="15"/>
      <c r="CS471" s="15"/>
      <c r="CT471" s="15"/>
      <c r="CU471" s="15"/>
      <c r="CV471" s="15"/>
      <c r="CW471" s="15"/>
      <c r="CX471" s="15"/>
      <c r="CY471" s="15"/>
      <c r="CZ471" s="15"/>
      <c r="DA471" s="15"/>
      <c r="DB471" s="15"/>
      <c r="DC471" s="15"/>
      <c r="DD471" s="15"/>
      <c r="DE471" s="15"/>
      <c r="DF471" s="15"/>
      <c r="DG471" s="15"/>
      <c r="DH471" s="15"/>
      <c r="DI471" s="18"/>
      <c r="DJ471" s="14"/>
      <c r="DK471" s="14"/>
      <c r="DL471" s="14"/>
      <c r="DM471" s="14"/>
      <c r="DN471" s="14"/>
      <c r="DO471" s="14"/>
      <c r="DP471" s="14"/>
      <c r="DQ471" s="14"/>
      <c r="DR471" s="14"/>
      <c r="DS471" s="14"/>
      <c r="DT471" s="14"/>
      <c r="DU471" s="14"/>
      <c r="DV471" s="14"/>
      <c r="DW471" s="14"/>
      <c r="DX471" s="14"/>
      <c r="DY471" s="14"/>
      <c r="DZ471" s="14"/>
      <c r="EA471" s="14"/>
      <c r="EB471" s="14"/>
      <c r="EC471" s="14"/>
      <c r="ED471" s="14"/>
      <c r="EE471" s="14"/>
      <c r="EF471" s="14"/>
      <c r="EG471" s="14"/>
      <c r="EH471" s="14"/>
      <c r="EI471" s="14"/>
      <c r="EJ471" s="14"/>
      <c r="EK471" s="14"/>
      <c r="EL471" s="14"/>
      <c r="EM471" s="14"/>
      <c r="EN471" s="14"/>
      <c r="EO471" s="14"/>
      <c r="EP471" s="14"/>
      <c r="EQ471" s="14"/>
      <c r="ER471" s="14"/>
      <c r="ES471" s="14"/>
      <c r="ET471" s="14"/>
      <c r="EU471" s="14"/>
      <c r="EV471" s="14"/>
      <c r="EW471" s="14"/>
      <c r="EX471" s="14"/>
      <c r="EY471" s="14"/>
      <c r="EZ471" s="14"/>
      <c r="FA471" s="14"/>
      <c r="FB471" s="14"/>
      <c r="FC471" s="14"/>
      <c r="FD471" s="14"/>
      <c r="FE471" s="14"/>
      <c r="FF471" s="14"/>
      <c r="FG471" s="14"/>
      <c r="FH471" s="14"/>
      <c r="FI471" s="14"/>
      <c r="FJ471" s="14"/>
      <c r="FK471" s="14"/>
      <c r="FL471" s="14"/>
      <c r="FM471" s="14"/>
      <c r="FN471" s="14"/>
      <c r="FO471" s="14"/>
      <c r="FP471" s="14"/>
      <c r="FQ471" s="14"/>
      <c r="FR471" s="14"/>
      <c r="FS471" s="14"/>
      <c r="FT471" s="14"/>
      <c r="FU471" s="14"/>
      <c r="FV471" s="14"/>
      <c r="FW471" s="14"/>
      <c r="FX471" s="14"/>
      <c r="FY471" s="14"/>
      <c r="FZ471" s="14"/>
      <c r="GA471" s="14"/>
      <c r="GB471" s="14"/>
      <c r="GC471" s="14"/>
      <c r="GD471" s="14"/>
      <c r="GE471" s="14"/>
      <c r="GF471" s="14"/>
      <c r="GG471" s="14"/>
      <c r="GH471" s="14"/>
      <c r="GI471" s="14"/>
      <c r="GJ471" s="14"/>
      <c r="GK471" s="14"/>
      <c r="GL471" s="14"/>
      <c r="GM471" s="14"/>
      <c r="GN471" s="18"/>
      <c r="GO471" s="32"/>
      <c r="GP471" s="32"/>
      <c r="GQ471" s="32"/>
      <c r="GR471" s="32"/>
      <c r="GS471" s="32"/>
      <c r="GT471" s="32"/>
      <c r="GU471" s="32"/>
      <c r="GV471" s="32"/>
      <c r="GW471" s="32"/>
      <c r="GX471" s="32"/>
      <c r="GY471" s="32"/>
      <c r="GZ471" s="32"/>
      <c r="HA471" s="32"/>
      <c r="HB471" s="32"/>
      <c r="HC471" s="32"/>
      <c r="HD471" s="32"/>
      <c r="HE471" s="32"/>
      <c r="HF471" s="32"/>
      <c r="HG471" s="32"/>
      <c r="HH471" s="32"/>
      <c r="HI471" s="32"/>
      <c r="HJ471" s="32"/>
      <c r="HK471" s="32"/>
      <c r="HL471" s="32"/>
      <c r="HM471" s="32"/>
      <c r="HN471" s="32"/>
      <c r="HO471" s="32"/>
      <c r="HP471" s="32"/>
      <c r="HQ471" s="32"/>
      <c r="HR471" s="32"/>
      <c r="HS471" s="32"/>
      <c r="HT471" s="32"/>
      <c r="HU471" s="32"/>
      <c r="HV471" s="32"/>
      <c r="HW471" s="32"/>
      <c r="HX471" s="32"/>
      <c r="HY471" s="32"/>
      <c r="HZ471" s="32"/>
      <c r="IA471" s="32"/>
      <c r="IB471" s="32"/>
      <c r="IC471" s="32"/>
      <c r="ID471" s="32"/>
      <c r="IE471" s="32"/>
      <c r="IF471" s="32"/>
      <c r="IG471" s="32"/>
      <c r="IH471" s="32"/>
      <c r="II471" s="32"/>
      <c r="IJ471" s="32"/>
      <c r="IK471" s="32"/>
      <c r="IL471" s="32"/>
      <c r="IM471" s="32"/>
      <c r="IN471" s="32"/>
      <c r="IO471" s="32"/>
      <c r="IP471" s="32"/>
      <c r="IQ471" s="32"/>
      <c r="IR471" s="32"/>
      <c r="IS471" s="32"/>
      <c r="IT471" s="32"/>
      <c r="IU471" s="32"/>
      <c r="IV471" s="32"/>
      <c r="IW471" s="32"/>
      <c r="IX471" s="32"/>
      <c r="IY471" s="32"/>
      <c r="IZ471" s="32"/>
      <c r="JA471" s="32"/>
      <c r="JB471" s="32"/>
      <c r="JC471" s="32"/>
      <c r="JD471" s="32"/>
      <c r="JE471" s="32"/>
      <c r="JF471" s="32"/>
      <c r="JG471" s="32"/>
      <c r="JH471" s="32"/>
      <c r="JI471" s="32"/>
      <c r="JJ471" s="32"/>
      <c r="JK471" s="32"/>
      <c r="JL471" s="32"/>
      <c r="JM471" s="32"/>
      <c r="JN471" s="32"/>
      <c r="JO471" s="32"/>
      <c r="JP471" s="32"/>
      <c r="JQ471" s="32"/>
      <c r="JR471" s="32"/>
      <c r="JS471" s="34"/>
      <c r="JT471" s="2"/>
    </row>
    <row r="472" spans="1:280" x14ac:dyDescent="0.25">
      <c r="A472" s="13"/>
      <c r="B472" s="13"/>
      <c r="C472" s="18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21"/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26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  <c r="CN472" s="15"/>
      <c r="CO472" s="15"/>
      <c r="CP472" s="15"/>
      <c r="CQ472" s="15"/>
      <c r="CR472" s="15"/>
      <c r="CS472" s="15"/>
      <c r="CT472" s="15"/>
      <c r="CU472" s="15"/>
      <c r="CV472" s="15"/>
      <c r="CW472" s="15"/>
      <c r="CX472" s="15"/>
      <c r="CY472" s="15"/>
      <c r="CZ472" s="15"/>
      <c r="DA472" s="15"/>
      <c r="DB472" s="15"/>
      <c r="DC472" s="15"/>
      <c r="DD472" s="15"/>
      <c r="DE472" s="15"/>
      <c r="DF472" s="15"/>
      <c r="DG472" s="15"/>
      <c r="DH472" s="15"/>
      <c r="DI472" s="18"/>
      <c r="DJ472" s="14"/>
      <c r="DK472" s="14"/>
      <c r="DL472" s="14"/>
      <c r="DM472" s="14"/>
      <c r="DN472" s="14"/>
      <c r="DO472" s="14"/>
      <c r="DP472" s="14"/>
      <c r="DQ472" s="14"/>
      <c r="DR472" s="14"/>
      <c r="DS472" s="14"/>
      <c r="DT472" s="14"/>
      <c r="DU472" s="14"/>
      <c r="DV472" s="14"/>
      <c r="DW472" s="14"/>
      <c r="DX472" s="14"/>
      <c r="DY472" s="14"/>
      <c r="DZ472" s="14"/>
      <c r="EA472" s="14"/>
      <c r="EB472" s="14"/>
      <c r="EC472" s="14"/>
      <c r="ED472" s="14"/>
      <c r="EE472" s="14"/>
      <c r="EF472" s="14"/>
      <c r="EG472" s="14"/>
      <c r="EH472" s="14"/>
      <c r="EI472" s="14"/>
      <c r="EJ472" s="14"/>
      <c r="EK472" s="14"/>
      <c r="EL472" s="14"/>
      <c r="EM472" s="14"/>
      <c r="EN472" s="14"/>
      <c r="EO472" s="14"/>
      <c r="EP472" s="14"/>
      <c r="EQ472" s="14"/>
      <c r="ER472" s="14"/>
      <c r="ES472" s="14"/>
      <c r="ET472" s="14"/>
      <c r="EU472" s="14"/>
      <c r="EV472" s="14"/>
      <c r="EW472" s="14"/>
      <c r="EX472" s="14"/>
      <c r="EY472" s="14"/>
      <c r="EZ472" s="14"/>
      <c r="FA472" s="14"/>
      <c r="FB472" s="14"/>
      <c r="FC472" s="14"/>
      <c r="FD472" s="14"/>
      <c r="FE472" s="14"/>
      <c r="FF472" s="14"/>
      <c r="FG472" s="14"/>
      <c r="FH472" s="14"/>
      <c r="FI472" s="14"/>
      <c r="FJ472" s="14"/>
      <c r="FK472" s="14"/>
      <c r="FL472" s="14"/>
      <c r="FM472" s="14"/>
      <c r="FN472" s="14"/>
      <c r="FO472" s="14"/>
      <c r="FP472" s="14"/>
      <c r="FQ472" s="14"/>
      <c r="FR472" s="14"/>
      <c r="FS472" s="14"/>
      <c r="FT472" s="14"/>
      <c r="FU472" s="14"/>
      <c r="FV472" s="14"/>
      <c r="FW472" s="14"/>
      <c r="FX472" s="14"/>
      <c r="FY472" s="14"/>
      <c r="FZ472" s="14"/>
      <c r="GA472" s="14"/>
      <c r="GB472" s="14"/>
      <c r="GC472" s="14"/>
      <c r="GD472" s="14"/>
      <c r="GE472" s="14"/>
      <c r="GF472" s="14"/>
      <c r="GG472" s="14"/>
      <c r="GH472" s="14"/>
      <c r="GI472" s="14"/>
      <c r="GJ472" s="14"/>
      <c r="GK472" s="14"/>
      <c r="GL472" s="14"/>
      <c r="GM472" s="14"/>
      <c r="GN472" s="18"/>
      <c r="GO472" s="32"/>
      <c r="GP472" s="32"/>
      <c r="GQ472" s="32"/>
      <c r="GR472" s="32"/>
      <c r="GS472" s="32"/>
      <c r="GT472" s="32"/>
      <c r="GU472" s="32"/>
      <c r="GV472" s="32"/>
      <c r="GW472" s="32"/>
      <c r="GX472" s="32"/>
      <c r="GY472" s="32"/>
      <c r="GZ472" s="32"/>
      <c r="HA472" s="32"/>
      <c r="HB472" s="32"/>
      <c r="HC472" s="32"/>
      <c r="HD472" s="32"/>
      <c r="HE472" s="32"/>
      <c r="HF472" s="32"/>
      <c r="HG472" s="32"/>
      <c r="HH472" s="32"/>
      <c r="HI472" s="32"/>
      <c r="HJ472" s="32"/>
      <c r="HK472" s="32"/>
      <c r="HL472" s="32"/>
      <c r="HM472" s="32"/>
      <c r="HN472" s="32"/>
      <c r="HO472" s="32"/>
      <c r="HP472" s="32"/>
      <c r="HQ472" s="32"/>
      <c r="HR472" s="32"/>
      <c r="HS472" s="32"/>
      <c r="HT472" s="32"/>
      <c r="HU472" s="32"/>
      <c r="HV472" s="32"/>
      <c r="HW472" s="32"/>
      <c r="HX472" s="32"/>
      <c r="HY472" s="32"/>
      <c r="HZ472" s="32"/>
      <c r="IA472" s="32"/>
      <c r="IB472" s="32"/>
      <c r="IC472" s="32"/>
      <c r="ID472" s="32"/>
      <c r="IE472" s="32"/>
      <c r="IF472" s="32"/>
      <c r="IG472" s="32"/>
      <c r="IH472" s="32"/>
      <c r="II472" s="32"/>
      <c r="IJ472" s="32"/>
      <c r="IK472" s="32"/>
      <c r="IL472" s="32"/>
      <c r="IM472" s="32"/>
      <c r="IN472" s="32"/>
      <c r="IO472" s="32"/>
      <c r="IP472" s="32"/>
      <c r="IQ472" s="32"/>
      <c r="IR472" s="32"/>
      <c r="IS472" s="32"/>
      <c r="IT472" s="32"/>
      <c r="IU472" s="32"/>
      <c r="IV472" s="32"/>
      <c r="IW472" s="32"/>
      <c r="IX472" s="32"/>
      <c r="IY472" s="32"/>
      <c r="IZ472" s="32"/>
      <c r="JA472" s="32"/>
      <c r="JB472" s="32"/>
      <c r="JC472" s="32"/>
      <c r="JD472" s="32"/>
      <c r="JE472" s="32"/>
      <c r="JF472" s="32"/>
      <c r="JG472" s="32"/>
      <c r="JH472" s="32"/>
      <c r="JI472" s="32"/>
      <c r="JJ472" s="32"/>
      <c r="JK472" s="32"/>
      <c r="JL472" s="32"/>
      <c r="JM472" s="32"/>
      <c r="JN472" s="32"/>
      <c r="JO472" s="32"/>
      <c r="JP472" s="32"/>
      <c r="JQ472" s="32"/>
      <c r="JR472" s="32"/>
      <c r="JS472" s="34"/>
      <c r="JT472" s="2"/>
    </row>
    <row r="473" spans="1:280" x14ac:dyDescent="0.25">
      <c r="A473" s="13"/>
      <c r="B473" s="13"/>
      <c r="C473" s="18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21"/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26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  <c r="CN473" s="15"/>
      <c r="CO473" s="15"/>
      <c r="CP473" s="15"/>
      <c r="CQ473" s="15"/>
      <c r="CR473" s="15"/>
      <c r="CS473" s="15"/>
      <c r="CT473" s="15"/>
      <c r="CU473" s="15"/>
      <c r="CV473" s="15"/>
      <c r="CW473" s="15"/>
      <c r="CX473" s="15"/>
      <c r="CY473" s="15"/>
      <c r="CZ473" s="15"/>
      <c r="DA473" s="15"/>
      <c r="DB473" s="15"/>
      <c r="DC473" s="15"/>
      <c r="DD473" s="15"/>
      <c r="DE473" s="15"/>
      <c r="DF473" s="15"/>
      <c r="DG473" s="15"/>
      <c r="DH473" s="15"/>
      <c r="DI473" s="18"/>
      <c r="DJ473" s="14"/>
      <c r="DK473" s="14"/>
      <c r="DL473" s="14"/>
      <c r="DM473" s="14"/>
      <c r="DN473" s="14"/>
      <c r="DO473" s="14"/>
      <c r="DP473" s="14"/>
      <c r="DQ473" s="14"/>
      <c r="DR473" s="14"/>
      <c r="DS473" s="14"/>
      <c r="DT473" s="14"/>
      <c r="DU473" s="14"/>
      <c r="DV473" s="14"/>
      <c r="DW473" s="14"/>
      <c r="DX473" s="14"/>
      <c r="DY473" s="14"/>
      <c r="DZ473" s="14"/>
      <c r="EA473" s="14"/>
      <c r="EB473" s="14"/>
      <c r="EC473" s="14"/>
      <c r="ED473" s="14"/>
      <c r="EE473" s="14"/>
      <c r="EF473" s="14"/>
      <c r="EG473" s="14"/>
      <c r="EH473" s="14"/>
      <c r="EI473" s="14"/>
      <c r="EJ473" s="14"/>
      <c r="EK473" s="14"/>
      <c r="EL473" s="14"/>
      <c r="EM473" s="14"/>
      <c r="EN473" s="14"/>
      <c r="EO473" s="14"/>
      <c r="EP473" s="14"/>
      <c r="EQ473" s="14"/>
      <c r="ER473" s="14"/>
      <c r="ES473" s="14"/>
      <c r="ET473" s="14"/>
      <c r="EU473" s="14"/>
      <c r="EV473" s="14"/>
      <c r="EW473" s="14"/>
      <c r="EX473" s="14"/>
      <c r="EY473" s="14"/>
      <c r="EZ473" s="14"/>
      <c r="FA473" s="14"/>
      <c r="FB473" s="14"/>
      <c r="FC473" s="14"/>
      <c r="FD473" s="14"/>
      <c r="FE473" s="14"/>
      <c r="FF473" s="14"/>
      <c r="FG473" s="14"/>
      <c r="FH473" s="14"/>
      <c r="FI473" s="14"/>
      <c r="FJ473" s="14"/>
      <c r="FK473" s="14"/>
      <c r="FL473" s="14"/>
      <c r="FM473" s="14"/>
      <c r="FN473" s="14"/>
      <c r="FO473" s="14"/>
      <c r="FP473" s="14"/>
      <c r="FQ473" s="14"/>
      <c r="FR473" s="14"/>
      <c r="FS473" s="14"/>
      <c r="FT473" s="14"/>
      <c r="FU473" s="14"/>
      <c r="FV473" s="14"/>
      <c r="FW473" s="14"/>
      <c r="FX473" s="14"/>
      <c r="FY473" s="14"/>
      <c r="FZ473" s="14"/>
      <c r="GA473" s="14"/>
      <c r="GB473" s="14"/>
      <c r="GC473" s="14"/>
      <c r="GD473" s="14"/>
      <c r="GE473" s="14"/>
      <c r="GF473" s="14"/>
      <c r="GG473" s="14"/>
      <c r="GH473" s="14"/>
      <c r="GI473" s="14"/>
      <c r="GJ473" s="14"/>
      <c r="GK473" s="14"/>
      <c r="GL473" s="14"/>
      <c r="GM473" s="14"/>
      <c r="GN473" s="18"/>
      <c r="GO473" s="32"/>
      <c r="GP473" s="32"/>
      <c r="GQ473" s="32"/>
      <c r="GR473" s="32"/>
      <c r="GS473" s="32"/>
      <c r="GT473" s="32"/>
      <c r="GU473" s="32"/>
      <c r="GV473" s="32"/>
      <c r="GW473" s="32"/>
      <c r="GX473" s="32"/>
      <c r="GY473" s="32"/>
      <c r="GZ473" s="32"/>
      <c r="HA473" s="32"/>
      <c r="HB473" s="32"/>
      <c r="HC473" s="32"/>
      <c r="HD473" s="32"/>
      <c r="HE473" s="32"/>
      <c r="HF473" s="32"/>
      <c r="HG473" s="32"/>
      <c r="HH473" s="32"/>
      <c r="HI473" s="32"/>
      <c r="HJ473" s="32"/>
      <c r="HK473" s="32"/>
      <c r="HL473" s="32"/>
      <c r="HM473" s="32"/>
      <c r="HN473" s="32"/>
      <c r="HO473" s="32"/>
      <c r="HP473" s="32"/>
      <c r="HQ473" s="32"/>
      <c r="HR473" s="32"/>
      <c r="HS473" s="32"/>
      <c r="HT473" s="32"/>
      <c r="HU473" s="32"/>
      <c r="HV473" s="32"/>
      <c r="HW473" s="32"/>
      <c r="HX473" s="32"/>
      <c r="HY473" s="32"/>
      <c r="HZ473" s="32"/>
      <c r="IA473" s="32"/>
      <c r="IB473" s="32"/>
      <c r="IC473" s="32"/>
      <c r="ID473" s="32"/>
      <c r="IE473" s="32"/>
      <c r="IF473" s="32"/>
      <c r="IG473" s="32"/>
      <c r="IH473" s="32"/>
      <c r="II473" s="32"/>
      <c r="IJ473" s="32"/>
      <c r="IK473" s="32"/>
      <c r="IL473" s="32"/>
      <c r="IM473" s="32"/>
      <c r="IN473" s="32"/>
      <c r="IO473" s="32"/>
      <c r="IP473" s="32"/>
      <c r="IQ473" s="32"/>
      <c r="IR473" s="32"/>
      <c r="IS473" s="32"/>
      <c r="IT473" s="32"/>
      <c r="IU473" s="32"/>
      <c r="IV473" s="32"/>
      <c r="IW473" s="32"/>
      <c r="IX473" s="32"/>
      <c r="IY473" s="32"/>
      <c r="IZ473" s="32"/>
      <c r="JA473" s="32"/>
      <c r="JB473" s="32"/>
      <c r="JC473" s="32"/>
      <c r="JD473" s="32"/>
      <c r="JE473" s="32"/>
      <c r="JF473" s="32"/>
      <c r="JG473" s="32"/>
      <c r="JH473" s="32"/>
      <c r="JI473" s="32"/>
      <c r="JJ473" s="32"/>
      <c r="JK473" s="32"/>
      <c r="JL473" s="32"/>
      <c r="JM473" s="32"/>
      <c r="JN473" s="32"/>
      <c r="JO473" s="32"/>
      <c r="JP473" s="32"/>
      <c r="JQ473" s="32"/>
      <c r="JR473" s="32"/>
      <c r="JS473" s="34"/>
      <c r="JT473" s="2"/>
    </row>
    <row r="474" spans="1:280" x14ac:dyDescent="0.25">
      <c r="A474" s="13"/>
      <c r="B474" s="13"/>
      <c r="C474" s="18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21"/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26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  <c r="CN474" s="15"/>
      <c r="CO474" s="15"/>
      <c r="CP474" s="15"/>
      <c r="CQ474" s="15"/>
      <c r="CR474" s="15"/>
      <c r="CS474" s="15"/>
      <c r="CT474" s="15"/>
      <c r="CU474" s="15"/>
      <c r="CV474" s="15"/>
      <c r="CW474" s="15"/>
      <c r="CX474" s="15"/>
      <c r="CY474" s="15"/>
      <c r="CZ474" s="15"/>
      <c r="DA474" s="15"/>
      <c r="DB474" s="15"/>
      <c r="DC474" s="15"/>
      <c r="DD474" s="15"/>
      <c r="DE474" s="15"/>
      <c r="DF474" s="15"/>
      <c r="DG474" s="15"/>
      <c r="DH474" s="15"/>
      <c r="DI474" s="18"/>
      <c r="DJ474" s="14"/>
      <c r="DK474" s="14"/>
      <c r="DL474" s="14"/>
      <c r="DM474" s="14"/>
      <c r="DN474" s="14"/>
      <c r="DO474" s="14"/>
      <c r="DP474" s="14"/>
      <c r="DQ474" s="14"/>
      <c r="DR474" s="14"/>
      <c r="DS474" s="14"/>
      <c r="DT474" s="14"/>
      <c r="DU474" s="14"/>
      <c r="DV474" s="14"/>
      <c r="DW474" s="14"/>
      <c r="DX474" s="14"/>
      <c r="DY474" s="14"/>
      <c r="DZ474" s="14"/>
      <c r="EA474" s="14"/>
      <c r="EB474" s="14"/>
      <c r="EC474" s="14"/>
      <c r="ED474" s="14"/>
      <c r="EE474" s="14"/>
      <c r="EF474" s="14"/>
      <c r="EG474" s="14"/>
      <c r="EH474" s="14"/>
      <c r="EI474" s="14"/>
      <c r="EJ474" s="14"/>
      <c r="EK474" s="14"/>
      <c r="EL474" s="14"/>
      <c r="EM474" s="14"/>
      <c r="EN474" s="14"/>
      <c r="EO474" s="14"/>
      <c r="EP474" s="14"/>
      <c r="EQ474" s="14"/>
      <c r="ER474" s="14"/>
      <c r="ES474" s="14"/>
      <c r="ET474" s="14"/>
      <c r="EU474" s="14"/>
      <c r="EV474" s="14"/>
      <c r="EW474" s="14"/>
      <c r="EX474" s="14"/>
      <c r="EY474" s="14"/>
      <c r="EZ474" s="14"/>
      <c r="FA474" s="14"/>
      <c r="FB474" s="14"/>
      <c r="FC474" s="14"/>
      <c r="FD474" s="14"/>
      <c r="FE474" s="14"/>
      <c r="FF474" s="14"/>
      <c r="FG474" s="14"/>
      <c r="FH474" s="14"/>
      <c r="FI474" s="14"/>
      <c r="FJ474" s="14"/>
      <c r="FK474" s="14"/>
      <c r="FL474" s="14"/>
      <c r="FM474" s="14"/>
      <c r="FN474" s="14"/>
      <c r="FO474" s="14"/>
      <c r="FP474" s="14"/>
      <c r="FQ474" s="14"/>
      <c r="FR474" s="14"/>
      <c r="FS474" s="14"/>
      <c r="FT474" s="14"/>
      <c r="FU474" s="14"/>
      <c r="FV474" s="14"/>
      <c r="FW474" s="14"/>
      <c r="FX474" s="14"/>
      <c r="FY474" s="14"/>
      <c r="FZ474" s="14"/>
      <c r="GA474" s="14"/>
      <c r="GB474" s="14"/>
      <c r="GC474" s="14"/>
      <c r="GD474" s="14"/>
      <c r="GE474" s="14"/>
      <c r="GF474" s="14"/>
      <c r="GG474" s="14"/>
      <c r="GH474" s="14"/>
      <c r="GI474" s="14"/>
      <c r="GJ474" s="14"/>
      <c r="GK474" s="14"/>
      <c r="GL474" s="14"/>
      <c r="GM474" s="14"/>
      <c r="GN474" s="18"/>
      <c r="GO474" s="32"/>
      <c r="GP474" s="32"/>
      <c r="GQ474" s="32"/>
      <c r="GR474" s="32"/>
      <c r="GS474" s="32"/>
      <c r="GT474" s="32"/>
      <c r="GU474" s="32"/>
      <c r="GV474" s="32"/>
      <c r="GW474" s="32"/>
      <c r="GX474" s="32"/>
      <c r="GY474" s="32"/>
      <c r="GZ474" s="32"/>
      <c r="HA474" s="32"/>
      <c r="HB474" s="32"/>
      <c r="HC474" s="32"/>
      <c r="HD474" s="32"/>
      <c r="HE474" s="32"/>
      <c r="HF474" s="32"/>
      <c r="HG474" s="32"/>
      <c r="HH474" s="32"/>
      <c r="HI474" s="32"/>
      <c r="HJ474" s="32"/>
      <c r="HK474" s="32"/>
      <c r="HL474" s="32"/>
      <c r="HM474" s="32"/>
      <c r="HN474" s="32"/>
      <c r="HO474" s="32"/>
      <c r="HP474" s="32"/>
      <c r="HQ474" s="32"/>
      <c r="HR474" s="32"/>
      <c r="HS474" s="32"/>
      <c r="HT474" s="32"/>
      <c r="HU474" s="32"/>
      <c r="HV474" s="32"/>
      <c r="HW474" s="32"/>
      <c r="HX474" s="32"/>
      <c r="HY474" s="32"/>
      <c r="HZ474" s="32"/>
      <c r="IA474" s="32"/>
      <c r="IB474" s="32"/>
      <c r="IC474" s="32"/>
      <c r="ID474" s="32"/>
      <c r="IE474" s="32"/>
      <c r="IF474" s="32"/>
      <c r="IG474" s="32"/>
      <c r="IH474" s="32"/>
      <c r="II474" s="32"/>
      <c r="IJ474" s="32"/>
      <c r="IK474" s="32"/>
      <c r="IL474" s="32"/>
      <c r="IM474" s="32"/>
      <c r="IN474" s="32"/>
      <c r="IO474" s="32"/>
      <c r="IP474" s="32"/>
      <c r="IQ474" s="32"/>
      <c r="IR474" s="32"/>
      <c r="IS474" s="32"/>
      <c r="IT474" s="32"/>
      <c r="IU474" s="32"/>
      <c r="IV474" s="32"/>
      <c r="IW474" s="32"/>
      <c r="IX474" s="32"/>
      <c r="IY474" s="32"/>
      <c r="IZ474" s="32"/>
      <c r="JA474" s="32"/>
      <c r="JB474" s="32"/>
      <c r="JC474" s="32"/>
      <c r="JD474" s="32"/>
      <c r="JE474" s="32"/>
      <c r="JF474" s="32"/>
      <c r="JG474" s="32"/>
      <c r="JH474" s="32"/>
      <c r="JI474" s="32"/>
      <c r="JJ474" s="32"/>
      <c r="JK474" s="32"/>
      <c r="JL474" s="32"/>
      <c r="JM474" s="32"/>
      <c r="JN474" s="32"/>
      <c r="JO474" s="32"/>
      <c r="JP474" s="32"/>
      <c r="JQ474" s="32"/>
      <c r="JR474" s="32"/>
      <c r="JS474" s="34"/>
      <c r="JT474" s="2"/>
    </row>
    <row r="475" spans="1:280" x14ac:dyDescent="0.25">
      <c r="A475" s="13"/>
      <c r="B475" s="13"/>
      <c r="C475" s="18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21"/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26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  <c r="CN475" s="15"/>
      <c r="CO475" s="15"/>
      <c r="CP475" s="15"/>
      <c r="CQ475" s="15"/>
      <c r="CR475" s="15"/>
      <c r="CS475" s="15"/>
      <c r="CT475" s="15"/>
      <c r="CU475" s="15"/>
      <c r="CV475" s="15"/>
      <c r="CW475" s="15"/>
      <c r="CX475" s="15"/>
      <c r="CY475" s="15"/>
      <c r="CZ475" s="15"/>
      <c r="DA475" s="15"/>
      <c r="DB475" s="15"/>
      <c r="DC475" s="15"/>
      <c r="DD475" s="15"/>
      <c r="DE475" s="15"/>
      <c r="DF475" s="15"/>
      <c r="DG475" s="15"/>
      <c r="DH475" s="15"/>
      <c r="DI475" s="18"/>
      <c r="DJ475" s="14"/>
      <c r="DK475" s="14"/>
      <c r="DL475" s="14"/>
      <c r="DM475" s="14"/>
      <c r="DN475" s="14"/>
      <c r="DO475" s="14"/>
      <c r="DP475" s="14"/>
      <c r="DQ475" s="14"/>
      <c r="DR475" s="14"/>
      <c r="DS475" s="14"/>
      <c r="DT475" s="14"/>
      <c r="DU475" s="14"/>
      <c r="DV475" s="14"/>
      <c r="DW475" s="14"/>
      <c r="DX475" s="14"/>
      <c r="DY475" s="14"/>
      <c r="DZ475" s="14"/>
      <c r="EA475" s="14"/>
      <c r="EB475" s="14"/>
      <c r="EC475" s="14"/>
      <c r="ED475" s="14"/>
      <c r="EE475" s="14"/>
      <c r="EF475" s="14"/>
      <c r="EG475" s="14"/>
      <c r="EH475" s="14"/>
      <c r="EI475" s="14"/>
      <c r="EJ475" s="14"/>
      <c r="EK475" s="14"/>
      <c r="EL475" s="14"/>
      <c r="EM475" s="14"/>
      <c r="EN475" s="14"/>
      <c r="EO475" s="14"/>
      <c r="EP475" s="14"/>
      <c r="EQ475" s="14"/>
      <c r="ER475" s="14"/>
      <c r="ES475" s="14"/>
      <c r="ET475" s="14"/>
      <c r="EU475" s="14"/>
      <c r="EV475" s="14"/>
      <c r="EW475" s="14"/>
      <c r="EX475" s="14"/>
      <c r="EY475" s="14"/>
      <c r="EZ475" s="14"/>
      <c r="FA475" s="14"/>
      <c r="FB475" s="14"/>
      <c r="FC475" s="14"/>
      <c r="FD475" s="14"/>
      <c r="FE475" s="14"/>
      <c r="FF475" s="14"/>
      <c r="FG475" s="14"/>
      <c r="FH475" s="14"/>
      <c r="FI475" s="14"/>
      <c r="FJ475" s="14"/>
      <c r="FK475" s="14"/>
      <c r="FL475" s="14"/>
      <c r="FM475" s="14"/>
      <c r="FN475" s="14"/>
      <c r="FO475" s="14"/>
      <c r="FP475" s="14"/>
      <c r="FQ475" s="14"/>
      <c r="FR475" s="14"/>
      <c r="FS475" s="14"/>
      <c r="FT475" s="14"/>
      <c r="FU475" s="14"/>
      <c r="FV475" s="14"/>
      <c r="FW475" s="14"/>
      <c r="FX475" s="14"/>
      <c r="FY475" s="14"/>
      <c r="FZ475" s="14"/>
      <c r="GA475" s="14"/>
      <c r="GB475" s="14"/>
      <c r="GC475" s="14"/>
      <c r="GD475" s="14"/>
      <c r="GE475" s="14"/>
      <c r="GF475" s="14"/>
      <c r="GG475" s="14"/>
      <c r="GH475" s="14"/>
      <c r="GI475" s="14"/>
      <c r="GJ475" s="14"/>
      <c r="GK475" s="14"/>
      <c r="GL475" s="14"/>
      <c r="GM475" s="14"/>
      <c r="GN475" s="18"/>
      <c r="GO475" s="32"/>
      <c r="GP475" s="32"/>
      <c r="GQ475" s="32"/>
      <c r="GR475" s="32"/>
      <c r="GS475" s="32"/>
      <c r="GT475" s="32"/>
      <c r="GU475" s="32"/>
      <c r="GV475" s="32"/>
      <c r="GW475" s="32"/>
      <c r="GX475" s="32"/>
      <c r="GY475" s="32"/>
      <c r="GZ475" s="32"/>
      <c r="HA475" s="32"/>
      <c r="HB475" s="32"/>
      <c r="HC475" s="32"/>
      <c r="HD475" s="32"/>
      <c r="HE475" s="32"/>
      <c r="HF475" s="32"/>
      <c r="HG475" s="32"/>
      <c r="HH475" s="32"/>
      <c r="HI475" s="32"/>
      <c r="HJ475" s="32"/>
      <c r="HK475" s="32"/>
      <c r="HL475" s="32"/>
      <c r="HM475" s="32"/>
      <c r="HN475" s="32"/>
      <c r="HO475" s="32"/>
      <c r="HP475" s="32"/>
      <c r="HQ475" s="32"/>
      <c r="HR475" s="32"/>
      <c r="HS475" s="32"/>
      <c r="HT475" s="32"/>
      <c r="HU475" s="32"/>
      <c r="HV475" s="32"/>
      <c r="HW475" s="32"/>
      <c r="HX475" s="32"/>
      <c r="HY475" s="32"/>
      <c r="HZ475" s="32"/>
      <c r="IA475" s="32"/>
      <c r="IB475" s="32"/>
      <c r="IC475" s="32"/>
      <c r="ID475" s="32"/>
      <c r="IE475" s="32"/>
      <c r="IF475" s="32"/>
      <c r="IG475" s="32"/>
      <c r="IH475" s="32"/>
      <c r="II475" s="32"/>
      <c r="IJ475" s="32"/>
      <c r="IK475" s="32"/>
      <c r="IL475" s="32"/>
      <c r="IM475" s="32"/>
      <c r="IN475" s="32"/>
      <c r="IO475" s="32"/>
      <c r="IP475" s="32"/>
      <c r="IQ475" s="32"/>
      <c r="IR475" s="32"/>
      <c r="IS475" s="32"/>
      <c r="IT475" s="32"/>
      <c r="IU475" s="32"/>
      <c r="IV475" s="32"/>
      <c r="IW475" s="32"/>
      <c r="IX475" s="32"/>
      <c r="IY475" s="32"/>
      <c r="IZ475" s="32"/>
      <c r="JA475" s="32"/>
      <c r="JB475" s="32"/>
      <c r="JC475" s="32"/>
      <c r="JD475" s="32"/>
      <c r="JE475" s="32"/>
      <c r="JF475" s="32"/>
      <c r="JG475" s="32"/>
      <c r="JH475" s="32"/>
      <c r="JI475" s="32"/>
      <c r="JJ475" s="32"/>
      <c r="JK475" s="32"/>
      <c r="JL475" s="32"/>
      <c r="JM475" s="32"/>
      <c r="JN475" s="32"/>
      <c r="JO475" s="32"/>
      <c r="JP475" s="32"/>
      <c r="JQ475" s="32"/>
      <c r="JR475" s="32"/>
      <c r="JS475" s="34"/>
      <c r="JT475" s="2"/>
    </row>
    <row r="476" spans="1:280" x14ac:dyDescent="0.25">
      <c r="A476" s="13"/>
      <c r="B476" s="13"/>
      <c r="C476" s="18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21"/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26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  <c r="CN476" s="15"/>
      <c r="CO476" s="15"/>
      <c r="CP476" s="15"/>
      <c r="CQ476" s="15"/>
      <c r="CR476" s="15"/>
      <c r="CS476" s="15"/>
      <c r="CT476" s="15"/>
      <c r="CU476" s="15"/>
      <c r="CV476" s="15"/>
      <c r="CW476" s="15"/>
      <c r="CX476" s="15"/>
      <c r="CY476" s="15"/>
      <c r="CZ476" s="15"/>
      <c r="DA476" s="15"/>
      <c r="DB476" s="15"/>
      <c r="DC476" s="15"/>
      <c r="DD476" s="15"/>
      <c r="DE476" s="15"/>
      <c r="DF476" s="15"/>
      <c r="DG476" s="15"/>
      <c r="DH476" s="15"/>
      <c r="DI476" s="18"/>
      <c r="DJ476" s="14"/>
      <c r="DK476" s="14"/>
      <c r="DL476" s="14"/>
      <c r="DM476" s="14"/>
      <c r="DN476" s="14"/>
      <c r="DO476" s="14"/>
      <c r="DP476" s="14"/>
      <c r="DQ476" s="14"/>
      <c r="DR476" s="14"/>
      <c r="DS476" s="14"/>
      <c r="DT476" s="14"/>
      <c r="DU476" s="14"/>
      <c r="DV476" s="14"/>
      <c r="DW476" s="14"/>
      <c r="DX476" s="14"/>
      <c r="DY476" s="14"/>
      <c r="DZ476" s="14"/>
      <c r="EA476" s="14"/>
      <c r="EB476" s="14"/>
      <c r="EC476" s="14"/>
      <c r="ED476" s="14"/>
      <c r="EE476" s="14"/>
      <c r="EF476" s="14"/>
      <c r="EG476" s="14"/>
      <c r="EH476" s="14"/>
      <c r="EI476" s="14"/>
      <c r="EJ476" s="14"/>
      <c r="EK476" s="14"/>
      <c r="EL476" s="14"/>
      <c r="EM476" s="14"/>
      <c r="EN476" s="14"/>
      <c r="EO476" s="14"/>
      <c r="EP476" s="14"/>
      <c r="EQ476" s="14"/>
      <c r="ER476" s="14"/>
      <c r="ES476" s="14"/>
      <c r="ET476" s="14"/>
      <c r="EU476" s="14"/>
      <c r="EV476" s="14"/>
      <c r="EW476" s="14"/>
      <c r="EX476" s="14"/>
      <c r="EY476" s="14"/>
      <c r="EZ476" s="14"/>
      <c r="FA476" s="14"/>
      <c r="FB476" s="14"/>
      <c r="FC476" s="14"/>
      <c r="FD476" s="14"/>
      <c r="FE476" s="14"/>
      <c r="FF476" s="14"/>
      <c r="FG476" s="14"/>
      <c r="FH476" s="14"/>
      <c r="FI476" s="14"/>
      <c r="FJ476" s="14"/>
      <c r="FK476" s="14"/>
      <c r="FL476" s="14"/>
      <c r="FM476" s="14"/>
      <c r="FN476" s="14"/>
      <c r="FO476" s="14"/>
      <c r="FP476" s="14"/>
      <c r="FQ476" s="14"/>
      <c r="FR476" s="14"/>
      <c r="FS476" s="14"/>
      <c r="FT476" s="14"/>
      <c r="FU476" s="14"/>
      <c r="FV476" s="14"/>
      <c r="FW476" s="14"/>
      <c r="FX476" s="14"/>
      <c r="FY476" s="14"/>
      <c r="FZ476" s="14"/>
      <c r="GA476" s="14"/>
      <c r="GB476" s="14"/>
      <c r="GC476" s="14"/>
      <c r="GD476" s="14"/>
      <c r="GE476" s="14"/>
      <c r="GF476" s="14"/>
      <c r="GG476" s="14"/>
      <c r="GH476" s="14"/>
      <c r="GI476" s="14"/>
      <c r="GJ476" s="14"/>
      <c r="GK476" s="14"/>
      <c r="GL476" s="14"/>
      <c r="GM476" s="14"/>
      <c r="GN476" s="18"/>
      <c r="GO476" s="32"/>
      <c r="GP476" s="32"/>
      <c r="GQ476" s="32"/>
      <c r="GR476" s="32"/>
      <c r="GS476" s="32"/>
      <c r="GT476" s="32"/>
      <c r="GU476" s="32"/>
      <c r="GV476" s="32"/>
      <c r="GW476" s="32"/>
      <c r="GX476" s="32"/>
      <c r="GY476" s="32"/>
      <c r="GZ476" s="32"/>
      <c r="HA476" s="32"/>
      <c r="HB476" s="32"/>
      <c r="HC476" s="32"/>
      <c r="HD476" s="32"/>
      <c r="HE476" s="32"/>
      <c r="HF476" s="32"/>
      <c r="HG476" s="32"/>
      <c r="HH476" s="32"/>
      <c r="HI476" s="32"/>
      <c r="HJ476" s="32"/>
      <c r="HK476" s="32"/>
      <c r="HL476" s="32"/>
      <c r="HM476" s="32"/>
      <c r="HN476" s="32"/>
      <c r="HO476" s="32"/>
      <c r="HP476" s="32"/>
      <c r="HQ476" s="32"/>
      <c r="HR476" s="32"/>
      <c r="HS476" s="32"/>
      <c r="HT476" s="32"/>
      <c r="HU476" s="32"/>
      <c r="HV476" s="32"/>
      <c r="HW476" s="32"/>
      <c r="HX476" s="32"/>
      <c r="HY476" s="32"/>
      <c r="HZ476" s="32"/>
      <c r="IA476" s="32"/>
      <c r="IB476" s="32"/>
      <c r="IC476" s="32"/>
      <c r="ID476" s="32"/>
      <c r="IE476" s="32"/>
      <c r="IF476" s="32"/>
      <c r="IG476" s="32"/>
      <c r="IH476" s="32"/>
      <c r="II476" s="32"/>
      <c r="IJ476" s="32"/>
      <c r="IK476" s="32"/>
      <c r="IL476" s="32"/>
      <c r="IM476" s="32"/>
      <c r="IN476" s="32"/>
      <c r="IO476" s="32"/>
      <c r="IP476" s="32"/>
      <c r="IQ476" s="32"/>
      <c r="IR476" s="32"/>
      <c r="IS476" s="32"/>
      <c r="IT476" s="32"/>
      <c r="IU476" s="32"/>
      <c r="IV476" s="32"/>
      <c r="IW476" s="32"/>
      <c r="IX476" s="32"/>
      <c r="IY476" s="32"/>
      <c r="IZ476" s="32"/>
      <c r="JA476" s="32"/>
      <c r="JB476" s="32"/>
      <c r="JC476" s="32"/>
      <c r="JD476" s="32"/>
      <c r="JE476" s="32"/>
      <c r="JF476" s="32"/>
      <c r="JG476" s="32"/>
      <c r="JH476" s="32"/>
      <c r="JI476" s="32"/>
      <c r="JJ476" s="32"/>
      <c r="JK476" s="32"/>
      <c r="JL476" s="32"/>
      <c r="JM476" s="32"/>
      <c r="JN476" s="32"/>
      <c r="JO476" s="32"/>
      <c r="JP476" s="32"/>
      <c r="JQ476" s="32"/>
      <c r="JR476" s="32"/>
      <c r="JS476" s="34"/>
      <c r="JT476" s="2"/>
    </row>
    <row r="477" spans="1:280" x14ac:dyDescent="0.25">
      <c r="A477" s="13"/>
      <c r="B477" s="13"/>
      <c r="C477" s="18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21"/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26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  <c r="CN477" s="15"/>
      <c r="CO477" s="15"/>
      <c r="CP477" s="15"/>
      <c r="CQ477" s="15"/>
      <c r="CR477" s="15"/>
      <c r="CS477" s="15"/>
      <c r="CT477" s="15"/>
      <c r="CU477" s="15"/>
      <c r="CV477" s="15"/>
      <c r="CW477" s="15"/>
      <c r="CX477" s="15"/>
      <c r="CY477" s="15"/>
      <c r="CZ477" s="15"/>
      <c r="DA477" s="15"/>
      <c r="DB477" s="15"/>
      <c r="DC477" s="15"/>
      <c r="DD477" s="15"/>
      <c r="DE477" s="15"/>
      <c r="DF477" s="15"/>
      <c r="DG477" s="15"/>
      <c r="DH477" s="15"/>
      <c r="DI477" s="18"/>
      <c r="DJ477" s="14"/>
      <c r="DK477" s="14"/>
      <c r="DL477" s="14"/>
      <c r="DM477" s="14"/>
      <c r="DN477" s="14"/>
      <c r="DO477" s="14"/>
      <c r="DP477" s="14"/>
      <c r="DQ477" s="14"/>
      <c r="DR477" s="14"/>
      <c r="DS477" s="14"/>
      <c r="DT477" s="14"/>
      <c r="DU477" s="14"/>
      <c r="DV477" s="14"/>
      <c r="DW477" s="14"/>
      <c r="DX477" s="14"/>
      <c r="DY477" s="14"/>
      <c r="DZ477" s="14"/>
      <c r="EA477" s="14"/>
      <c r="EB477" s="14"/>
      <c r="EC477" s="14"/>
      <c r="ED477" s="14"/>
      <c r="EE477" s="14"/>
      <c r="EF477" s="14"/>
      <c r="EG477" s="14"/>
      <c r="EH477" s="14"/>
      <c r="EI477" s="14"/>
      <c r="EJ477" s="14"/>
      <c r="EK477" s="14"/>
      <c r="EL477" s="14"/>
      <c r="EM477" s="14"/>
      <c r="EN477" s="14"/>
      <c r="EO477" s="14"/>
      <c r="EP477" s="14"/>
      <c r="EQ477" s="14"/>
      <c r="ER477" s="14"/>
      <c r="ES477" s="14"/>
      <c r="ET477" s="14"/>
      <c r="EU477" s="14"/>
      <c r="EV477" s="14"/>
      <c r="EW477" s="14"/>
      <c r="EX477" s="14"/>
      <c r="EY477" s="14"/>
      <c r="EZ477" s="14"/>
      <c r="FA477" s="14"/>
      <c r="FB477" s="14"/>
      <c r="FC477" s="14"/>
      <c r="FD477" s="14"/>
      <c r="FE477" s="14"/>
      <c r="FF477" s="14"/>
      <c r="FG477" s="14"/>
      <c r="FH477" s="14"/>
      <c r="FI477" s="14"/>
      <c r="FJ477" s="14"/>
      <c r="FK477" s="14"/>
      <c r="FL477" s="14"/>
      <c r="FM477" s="14"/>
      <c r="FN477" s="14"/>
      <c r="FO477" s="14"/>
      <c r="FP477" s="14"/>
      <c r="FQ477" s="14"/>
      <c r="FR477" s="14"/>
      <c r="FS477" s="14"/>
      <c r="FT477" s="14"/>
      <c r="FU477" s="14"/>
      <c r="FV477" s="14"/>
      <c r="FW477" s="14"/>
      <c r="FX477" s="14"/>
      <c r="FY477" s="14"/>
      <c r="FZ477" s="14"/>
      <c r="GA477" s="14"/>
      <c r="GB477" s="14"/>
      <c r="GC477" s="14"/>
      <c r="GD477" s="14"/>
      <c r="GE477" s="14"/>
      <c r="GF477" s="14"/>
      <c r="GG477" s="14"/>
      <c r="GH477" s="14"/>
      <c r="GI477" s="14"/>
      <c r="GJ477" s="14"/>
      <c r="GK477" s="14"/>
      <c r="GL477" s="14"/>
      <c r="GM477" s="14"/>
      <c r="GN477" s="18"/>
      <c r="GO477" s="32"/>
      <c r="GP477" s="32"/>
      <c r="GQ477" s="32"/>
      <c r="GR477" s="32"/>
      <c r="GS477" s="32"/>
      <c r="GT477" s="32"/>
      <c r="GU477" s="32"/>
      <c r="GV477" s="32"/>
      <c r="GW477" s="32"/>
      <c r="GX477" s="32"/>
      <c r="GY477" s="32"/>
      <c r="GZ477" s="32"/>
      <c r="HA477" s="32"/>
      <c r="HB477" s="32"/>
      <c r="HC477" s="32"/>
      <c r="HD477" s="32"/>
      <c r="HE477" s="32"/>
      <c r="HF477" s="32"/>
      <c r="HG477" s="32"/>
      <c r="HH477" s="32"/>
      <c r="HI477" s="32"/>
      <c r="HJ477" s="32"/>
      <c r="HK477" s="32"/>
      <c r="HL477" s="32"/>
      <c r="HM477" s="32"/>
      <c r="HN477" s="32"/>
      <c r="HO477" s="32"/>
      <c r="HP477" s="32"/>
      <c r="HQ477" s="32"/>
      <c r="HR477" s="32"/>
      <c r="HS477" s="32"/>
      <c r="HT477" s="32"/>
      <c r="HU477" s="32"/>
      <c r="HV477" s="32"/>
      <c r="HW477" s="32"/>
      <c r="HX477" s="32"/>
      <c r="HY477" s="32"/>
      <c r="HZ477" s="32"/>
      <c r="IA477" s="32"/>
      <c r="IB477" s="32"/>
      <c r="IC477" s="32"/>
      <c r="ID477" s="32"/>
      <c r="IE477" s="32"/>
      <c r="IF477" s="32"/>
      <c r="IG477" s="32"/>
      <c r="IH477" s="32"/>
      <c r="II477" s="32"/>
      <c r="IJ477" s="32"/>
      <c r="IK477" s="32"/>
      <c r="IL477" s="32"/>
      <c r="IM477" s="32"/>
      <c r="IN477" s="32"/>
      <c r="IO477" s="32"/>
      <c r="IP477" s="32"/>
      <c r="IQ477" s="32"/>
      <c r="IR477" s="32"/>
      <c r="IS477" s="32"/>
      <c r="IT477" s="32"/>
      <c r="IU477" s="32"/>
      <c r="IV477" s="32"/>
      <c r="IW477" s="32"/>
      <c r="IX477" s="32"/>
      <c r="IY477" s="32"/>
      <c r="IZ477" s="32"/>
      <c r="JA477" s="32"/>
      <c r="JB477" s="32"/>
      <c r="JC477" s="32"/>
      <c r="JD477" s="32"/>
      <c r="JE477" s="32"/>
      <c r="JF477" s="32"/>
      <c r="JG477" s="32"/>
      <c r="JH477" s="32"/>
      <c r="JI477" s="32"/>
      <c r="JJ477" s="32"/>
      <c r="JK477" s="32"/>
      <c r="JL477" s="32"/>
      <c r="JM477" s="32"/>
      <c r="JN477" s="32"/>
      <c r="JO477" s="32"/>
      <c r="JP477" s="32"/>
      <c r="JQ477" s="32"/>
      <c r="JR477" s="32"/>
      <c r="JS477" s="34"/>
      <c r="JT477" s="2"/>
    </row>
    <row r="478" spans="1:280" x14ac:dyDescent="0.25">
      <c r="A478" s="13"/>
      <c r="B478" s="13"/>
      <c r="C478" s="18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21"/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26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  <c r="BE478" s="15"/>
      <c r="BF478" s="15"/>
      <c r="BG478" s="15"/>
      <c r="BH478" s="15"/>
      <c r="BI478" s="15"/>
      <c r="BJ478" s="15"/>
      <c r="BK478" s="15"/>
      <c r="BL478" s="15"/>
      <c r="BM478" s="15"/>
      <c r="BN478" s="15"/>
      <c r="BO478" s="15"/>
      <c r="BP478" s="15"/>
      <c r="BQ478" s="15"/>
      <c r="BR478" s="15"/>
      <c r="BS478" s="15"/>
      <c r="BT478" s="15"/>
      <c r="BU478" s="15"/>
      <c r="BV478" s="15"/>
      <c r="BW478" s="15"/>
      <c r="BX478" s="15"/>
      <c r="BY478" s="15"/>
      <c r="BZ478" s="15"/>
      <c r="CA478" s="15"/>
      <c r="CB478" s="15"/>
      <c r="CC478" s="15"/>
      <c r="CD478" s="15"/>
      <c r="CE478" s="15"/>
      <c r="CF478" s="15"/>
      <c r="CG478" s="15"/>
      <c r="CH478" s="15"/>
      <c r="CI478" s="15"/>
      <c r="CJ478" s="15"/>
      <c r="CK478" s="15"/>
      <c r="CL478" s="15"/>
      <c r="CM478" s="15"/>
      <c r="CN478" s="15"/>
      <c r="CO478" s="15"/>
      <c r="CP478" s="15"/>
      <c r="CQ478" s="15"/>
      <c r="CR478" s="15"/>
      <c r="CS478" s="15"/>
      <c r="CT478" s="15"/>
      <c r="CU478" s="15"/>
      <c r="CV478" s="15"/>
      <c r="CW478" s="15"/>
      <c r="CX478" s="15"/>
      <c r="CY478" s="15"/>
      <c r="CZ478" s="15"/>
      <c r="DA478" s="15"/>
      <c r="DB478" s="15"/>
      <c r="DC478" s="15"/>
      <c r="DD478" s="15"/>
      <c r="DE478" s="15"/>
      <c r="DF478" s="15"/>
      <c r="DG478" s="15"/>
      <c r="DH478" s="15"/>
      <c r="DI478" s="18"/>
      <c r="DJ478" s="14"/>
      <c r="DK478" s="14"/>
      <c r="DL478" s="14"/>
      <c r="DM478" s="14"/>
      <c r="DN478" s="14"/>
      <c r="DO478" s="14"/>
      <c r="DP478" s="14"/>
      <c r="DQ478" s="14"/>
      <c r="DR478" s="14"/>
      <c r="DS478" s="14"/>
      <c r="DT478" s="14"/>
      <c r="DU478" s="14"/>
      <c r="DV478" s="14"/>
      <c r="DW478" s="14"/>
      <c r="DX478" s="14"/>
      <c r="DY478" s="14"/>
      <c r="DZ478" s="14"/>
      <c r="EA478" s="14"/>
      <c r="EB478" s="14"/>
      <c r="EC478" s="14"/>
      <c r="ED478" s="14"/>
      <c r="EE478" s="14"/>
      <c r="EF478" s="14"/>
      <c r="EG478" s="14"/>
      <c r="EH478" s="14"/>
      <c r="EI478" s="14"/>
      <c r="EJ478" s="14"/>
      <c r="EK478" s="14"/>
      <c r="EL478" s="14"/>
      <c r="EM478" s="14"/>
      <c r="EN478" s="14"/>
      <c r="EO478" s="14"/>
      <c r="EP478" s="14"/>
      <c r="EQ478" s="14"/>
      <c r="ER478" s="14"/>
      <c r="ES478" s="14"/>
      <c r="ET478" s="14"/>
      <c r="EU478" s="14"/>
      <c r="EV478" s="14"/>
      <c r="EW478" s="14"/>
      <c r="EX478" s="14"/>
      <c r="EY478" s="14"/>
      <c r="EZ478" s="14"/>
      <c r="FA478" s="14"/>
      <c r="FB478" s="14"/>
      <c r="FC478" s="14"/>
      <c r="FD478" s="14"/>
      <c r="FE478" s="14"/>
      <c r="FF478" s="14"/>
      <c r="FG478" s="14"/>
      <c r="FH478" s="14"/>
      <c r="FI478" s="14"/>
      <c r="FJ478" s="14"/>
      <c r="FK478" s="14"/>
      <c r="FL478" s="14"/>
      <c r="FM478" s="14"/>
      <c r="FN478" s="14"/>
      <c r="FO478" s="14"/>
      <c r="FP478" s="14"/>
      <c r="FQ478" s="14"/>
      <c r="FR478" s="14"/>
      <c r="FS478" s="14"/>
      <c r="FT478" s="14"/>
      <c r="FU478" s="14"/>
      <c r="FV478" s="14"/>
      <c r="FW478" s="14"/>
      <c r="FX478" s="14"/>
      <c r="FY478" s="14"/>
      <c r="FZ478" s="14"/>
      <c r="GA478" s="14"/>
      <c r="GB478" s="14"/>
      <c r="GC478" s="14"/>
      <c r="GD478" s="14"/>
      <c r="GE478" s="14"/>
      <c r="GF478" s="14"/>
      <c r="GG478" s="14"/>
      <c r="GH478" s="14"/>
      <c r="GI478" s="14"/>
      <c r="GJ478" s="14"/>
      <c r="GK478" s="14"/>
      <c r="GL478" s="14"/>
      <c r="GM478" s="14"/>
      <c r="GN478" s="18"/>
      <c r="GO478" s="32"/>
      <c r="GP478" s="32"/>
      <c r="GQ478" s="32"/>
      <c r="GR478" s="32"/>
      <c r="GS478" s="32"/>
      <c r="GT478" s="32"/>
      <c r="GU478" s="32"/>
      <c r="GV478" s="32"/>
      <c r="GW478" s="32"/>
      <c r="GX478" s="32"/>
      <c r="GY478" s="32"/>
      <c r="GZ478" s="32"/>
      <c r="HA478" s="32"/>
      <c r="HB478" s="32"/>
      <c r="HC478" s="32"/>
      <c r="HD478" s="32"/>
      <c r="HE478" s="32"/>
      <c r="HF478" s="32"/>
      <c r="HG478" s="32"/>
      <c r="HH478" s="32"/>
      <c r="HI478" s="32"/>
      <c r="HJ478" s="32"/>
      <c r="HK478" s="32"/>
      <c r="HL478" s="32"/>
      <c r="HM478" s="32"/>
      <c r="HN478" s="32"/>
      <c r="HO478" s="32"/>
      <c r="HP478" s="32"/>
      <c r="HQ478" s="32"/>
      <c r="HR478" s="32"/>
      <c r="HS478" s="32"/>
      <c r="HT478" s="32"/>
      <c r="HU478" s="32"/>
      <c r="HV478" s="32"/>
      <c r="HW478" s="32"/>
      <c r="HX478" s="32"/>
      <c r="HY478" s="32"/>
      <c r="HZ478" s="32"/>
      <c r="IA478" s="32"/>
      <c r="IB478" s="32"/>
      <c r="IC478" s="32"/>
      <c r="ID478" s="32"/>
      <c r="IE478" s="32"/>
      <c r="IF478" s="32"/>
      <c r="IG478" s="32"/>
      <c r="IH478" s="32"/>
      <c r="II478" s="32"/>
      <c r="IJ478" s="32"/>
      <c r="IK478" s="32"/>
      <c r="IL478" s="32"/>
      <c r="IM478" s="32"/>
      <c r="IN478" s="32"/>
      <c r="IO478" s="32"/>
      <c r="IP478" s="32"/>
      <c r="IQ478" s="32"/>
      <c r="IR478" s="32"/>
      <c r="IS478" s="32"/>
      <c r="IT478" s="32"/>
      <c r="IU478" s="32"/>
      <c r="IV478" s="32"/>
      <c r="IW478" s="32"/>
      <c r="IX478" s="32"/>
      <c r="IY478" s="32"/>
      <c r="IZ478" s="32"/>
      <c r="JA478" s="32"/>
      <c r="JB478" s="32"/>
      <c r="JC478" s="32"/>
      <c r="JD478" s="32"/>
      <c r="JE478" s="32"/>
      <c r="JF478" s="32"/>
      <c r="JG478" s="32"/>
      <c r="JH478" s="32"/>
      <c r="JI478" s="32"/>
      <c r="JJ478" s="32"/>
      <c r="JK478" s="32"/>
      <c r="JL478" s="32"/>
      <c r="JM478" s="32"/>
      <c r="JN478" s="32"/>
      <c r="JO478" s="32"/>
      <c r="JP478" s="32"/>
      <c r="JQ478" s="32"/>
      <c r="JR478" s="32"/>
      <c r="JS478" s="34"/>
      <c r="JT478" s="2"/>
    </row>
    <row r="479" spans="1:280" x14ac:dyDescent="0.25">
      <c r="A479" s="13"/>
      <c r="B479" s="13"/>
      <c r="C479" s="18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21"/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26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  <c r="CN479" s="15"/>
      <c r="CO479" s="15"/>
      <c r="CP479" s="15"/>
      <c r="CQ479" s="15"/>
      <c r="CR479" s="15"/>
      <c r="CS479" s="15"/>
      <c r="CT479" s="15"/>
      <c r="CU479" s="15"/>
      <c r="CV479" s="15"/>
      <c r="CW479" s="15"/>
      <c r="CX479" s="15"/>
      <c r="CY479" s="15"/>
      <c r="CZ479" s="15"/>
      <c r="DA479" s="15"/>
      <c r="DB479" s="15"/>
      <c r="DC479" s="15"/>
      <c r="DD479" s="15"/>
      <c r="DE479" s="15"/>
      <c r="DF479" s="15"/>
      <c r="DG479" s="15"/>
      <c r="DH479" s="15"/>
      <c r="DI479" s="18"/>
      <c r="DJ479" s="14"/>
      <c r="DK479" s="14"/>
      <c r="DL479" s="14"/>
      <c r="DM479" s="14"/>
      <c r="DN479" s="14"/>
      <c r="DO479" s="14"/>
      <c r="DP479" s="14"/>
      <c r="DQ479" s="14"/>
      <c r="DR479" s="14"/>
      <c r="DS479" s="14"/>
      <c r="DT479" s="14"/>
      <c r="DU479" s="14"/>
      <c r="DV479" s="14"/>
      <c r="DW479" s="14"/>
      <c r="DX479" s="14"/>
      <c r="DY479" s="14"/>
      <c r="DZ479" s="14"/>
      <c r="EA479" s="14"/>
      <c r="EB479" s="14"/>
      <c r="EC479" s="14"/>
      <c r="ED479" s="14"/>
      <c r="EE479" s="14"/>
      <c r="EF479" s="14"/>
      <c r="EG479" s="14"/>
      <c r="EH479" s="14"/>
      <c r="EI479" s="14"/>
      <c r="EJ479" s="14"/>
      <c r="EK479" s="14"/>
      <c r="EL479" s="14"/>
      <c r="EM479" s="14"/>
      <c r="EN479" s="14"/>
      <c r="EO479" s="14"/>
      <c r="EP479" s="14"/>
      <c r="EQ479" s="14"/>
      <c r="ER479" s="14"/>
      <c r="ES479" s="14"/>
      <c r="ET479" s="14"/>
      <c r="EU479" s="14"/>
      <c r="EV479" s="14"/>
      <c r="EW479" s="14"/>
      <c r="EX479" s="14"/>
      <c r="EY479" s="14"/>
      <c r="EZ479" s="14"/>
      <c r="FA479" s="14"/>
      <c r="FB479" s="14"/>
      <c r="FC479" s="14"/>
      <c r="FD479" s="14"/>
      <c r="FE479" s="14"/>
      <c r="FF479" s="14"/>
      <c r="FG479" s="14"/>
      <c r="FH479" s="14"/>
      <c r="FI479" s="14"/>
      <c r="FJ479" s="14"/>
      <c r="FK479" s="14"/>
      <c r="FL479" s="14"/>
      <c r="FM479" s="14"/>
      <c r="FN479" s="14"/>
      <c r="FO479" s="14"/>
      <c r="FP479" s="14"/>
      <c r="FQ479" s="14"/>
      <c r="FR479" s="14"/>
      <c r="FS479" s="14"/>
      <c r="FT479" s="14"/>
      <c r="FU479" s="14"/>
      <c r="FV479" s="14"/>
      <c r="FW479" s="14"/>
      <c r="FX479" s="14"/>
      <c r="FY479" s="14"/>
      <c r="FZ479" s="14"/>
      <c r="GA479" s="14"/>
      <c r="GB479" s="14"/>
      <c r="GC479" s="14"/>
      <c r="GD479" s="14"/>
      <c r="GE479" s="14"/>
      <c r="GF479" s="14"/>
      <c r="GG479" s="14"/>
      <c r="GH479" s="14"/>
      <c r="GI479" s="14"/>
      <c r="GJ479" s="14"/>
      <c r="GK479" s="14"/>
      <c r="GL479" s="14"/>
      <c r="GM479" s="14"/>
      <c r="GN479" s="18"/>
      <c r="GO479" s="32"/>
      <c r="GP479" s="32"/>
      <c r="GQ479" s="32"/>
      <c r="GR479" s="32"/>
      <c r="GS479" s="32"/>
      <c r="GT479" s="32"/>
      <c r="GU479" s="32"/>
      <c r="GV479" s="32"/>
      <c r="GW479" s="32"/>
      <c r="GX479" s="32"/>
      <c r="GY479" s="32"/>
      <c r="GZ479" s="32"/>
      <c r="HA479" s="32"/>
      <c r="HB479" s="32"/>
      <c r="HC479" s="32"/>
      <c r="HD479" s="32"/>
      <c r="HE479" s="32"/>
      <c r="HF479" s="32"/>
      <c r="HG479" s="32"/>
      <c r="HH479" s="32"/>
      <c r="HI479" s="32"/>
      <c r="HJ479" s="32"/>
      <c r="HK479" s="32"/>
      <c r="HL479" s="32"/>
      <c r="HM479" s="32"/>
      <c r="HN479" s="32"/>
      <c r="HO479" s="32"/>
      <c r="HP479" s="32"/>
      <c r="HQ479" s="32"/>
      <c r="HR479" s="32"/>
      <c r="HS479" s="32"/>
      <c r="HT479" s="32"/>
      <c r="HU479" s="32"/>
      <c r="HV479" s="32"/>
      <c r="HW479" s="32"/>
      <c r="HX479" s="32"/>
      <c r="HY479" s="32"/>
      <c r="HZ479" s="32"/>
      <c r="IA479" s="32"/>
      <c r="IB479" s="32"/>
      <c r="IC479" s="32"/>
      <c r="ID479" s="32"/>
      <c r="IE479" s="32"/>
      <c r="IF479" s="32"/>
      <c r="IG479" s="32"/>
      <c r="IH479" s="32"/>
      <c r="II479" s="32"/>
      <c r="IJ479" s="32"/>
      <c r="IK479" s="32"/>
      <c r="IL479" s="32"/>
      <c r="IM479" s="32"/>
      <c r="IN479" s="32"/>
      <c r="IO479" s="32"/>
      <c r="IP479" s="32"/>
      <c r="IQ479" s="32"/>
      <c r="IR479" s="32"/>
      <c r="IS479" s="32"/>
      <c r="IT479" s="32"/>
      <c r="IU479" s="32"/>
      <c r="IV479" s="32"/>
      <c r="IW479" s="32"/>
      <c r="IX479" s="32"/>
      <c r="IY479" s="32"/>
      <c r="IZ479" s="32"/>
      <c r="JA479" s="32"/>
      <c r="JB479" s="32"/>
      <c r="JC479" s="32"/>
      <c r="JD479" s="32"/>
      <c r="JE479" s="32"/>
      <c r="JF479" s="32"/>
      <c r="JG479" s="32"/>
      <c r="JH479" s="32"/>
      <c r="JI479" s="32"/>
      <c r="JJ479" s="32"/>
      <c r="JK479" s="32"/>
      <c r="JL479" s="32"/>
      <c r="JM479" s="32"/>
      <c r="JN479" s="32"/>
      <c r="JO479" s="32"/>
      <c r="JP479" s="32"/>
      <c r="JQ479" s="32"/>
      <c r="JR479" s="32"/>
      <c r="JS479" s="34"/>
      <c r="JT479" s="2"/>
    </row>
    <row r="480" spans="1:280" x14ac:dyDescent="0.25">
      <c r="A480" s="13"/>
      <c r="B480" s="13"/>
      <c r="C480" s="18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21"/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26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  <c r="CN480" s="15"/>
      <c r="CO480" s="15"/>
      <c r="CP480" s="15"/>
      <c r="CQ480" s="15"/>
      <c r="CR480" s="15"/>
      <c r="CS480" s="15"/>
      <c r="CT480" s="15"/>
      <c r="CU480" s="15"/>
      <c r="CV480" s="15"/>
      <c r="CW480" s="15"/>
      <c r="CX480" s="15"/>
      <c r="CY480" s="15"/>
      <c r="CZ480" s="15"/>
      <c r="DA480" s="15"/>
      <c r="DB480" s="15"/>
      <c r="DC480" s="15"/>
      <c r="DD480" s="15"/>
      <c r="DE480" s="15"/>
      <c r="DF480" s="15"/>
      <c r="DG480" s="15"/>
      <c r="DH480" s="15"/>
      <c r="DI480" s="18"/>
      <c r="DJ480" s="14"/>
      <c r="DK480" s="14"/>
      <c r="DL480" s="14"/>
      <c r="DM480" s="14"/>
      <c r="DN480" s="14"/>
      <c r="DO480" s="14"/>
      <c r="DP480" s="14"/>
      <c r="DQ480" s="14"/>
      <c r="DR480" s="14"/>
      <c r="DS480" s="14"/>
      <c r="DT480" s="14"/>
      <c r="DU480" s="14"/>
      <c r="DV480" s="14"/>
      <c r="DW480" s="14"/>
      <c r="DX480" s="14"/>
      <c r="DY480" s="14"/>
      <c r="DZ480" s="14"/>
      <c r="EA480" s="14"/>
      <c r="EB480" s="14"/>
      <c r="EC480" s="14"/>
      <c r="ED480" s="14"/>
      <c r="EE480" s="14"/>
      <c r="EF480" s="14"/>
      <c r="EG480" s="14"/>
      <c r="EH480" s="14"/>
      <c r="EI480" s="14"/>
      <c r="EJ480" s="14"/>
      <c r="EK480" s="14"/>
      <c r="EL480" s="14"/>
      <c r="EM480" s="14"/>
      <c r="EN480" s="14"/>
      <c r="EO480" s="14"/>
      <c r="EP480" s="14"/>
      <c r="EQ480" s="14"/>
      <c r="ER480" s="14"/>
      <c r="ES480" s="14"/>
      <c r="ET480" s="14"/>
      <c r="EU480" s="14"/>
      <c r="EV480" s="14"/>
      <c r="EW480" s="14"/>
      <c r="EX480" s="14"/>
      <c r="EY480" s="14"/>
      <c r="EZ480" s="14"/>
      <c r="FA480" s="14"/>
      <c r="FB480" s="14"/>
      <c r="FC480" s="14"/>
      <c r="FD480" s="14"/>
      <c r="FE480" s="14"/>
      <c r="FF480" s="14"/>
      <c r="FG480" s="14"/>
      <c r="FH480" s="14"/>
      <c r="FI480" s="14"/>
      <c r="FJ480" s="14"/>
      <c r="FK480" s="14"/>
      <c r="FL480" s="14"/>
      <c r="FM480" s="14"/>
      <c r="FN480" s="14"/>
      <c r="FO480" s="14"/>
      <c r="FP480" s="14"/>
      <c r="FQ480" s="14"/>
      <c r="FR480" s="14"/>
      <c r="FS480" s="14"/>
      <c r="FT480" s="14"/>
      <c r="FU480" s="14"/>
      <c r="FV480" s="14"/>
      <c r="FW480" s="14"/>
      <c r="FX480" s="14"/>
      <c r="FY480" s="14"/>
      <c r="FZ480" s="14"/>
      <c r="GA480" s="14"/>
      <c r="GB480" s="14"/>
      <c r="GC480" s="14"/>
      <c r="GD480" s="14"/>
      <c r="GE480" s="14"/>
      <c r="GF480" s="14"/>
      <c r="GG480" s="14"/>
      <c r="GH480" s="14"/>
      <c r="GI480" s="14"/>
      <c r="GJ480" s="14"/>
      <c r="GK480" s="14"/>
      <c r="GL480" s="14"/>
      <c r="GM480" s="14"/>
      <c r="GN480" s="18"/>
      <c r="GO480" s="32"/>
      <c r="GP480" s="32"/>
      <c r="GQ480" s="32"/>
      <c r="GR480" s="32"/>
      <c r="GS480" s="32"/>
      <c r="GT480" s="32"/>
      <c r="GU480" s="32"/>
      <c r="GV480" s="32"/>
      <c r="GW480" s="32"/>
      <c r="GX480" s="32"/>
      <c r="GY480" s="32"/>
      <c r="GZ480" s="32"/>
      <c r="HA480" s="32"/>
      <c r="HB480" s="32"/>
      <c r="HC480" s="32"/>
      <c r="HD480" s="32"/>
      <c r="HE480" s="32"/>
      <c r="HF480" s="32"/>
      <c r="HG480" s="32"/>
      <c r="HH480" s="32"/>
      <c r="HI480" s="32"/>
      <c r="HJ480" s="32"/>
      <c r="HK480" s="32"/>
      <c r="HL480" s="32"/>
      <c r="HM480" s="32"/>
      <c r="HN480" s="32"/>
      <c r="HO480" s="32"/>
      <c r="HP480" s="32"/>
      <c r="HQ480" s="32"/>
      <c r="HR480" s="32"/>
      <c r="HS480" s="32"/>
      <c r="HT480" s="32"/>
      <c r="HU480" s="32"/>
      <c r="HV480" s="32"/>
      <c r="HW480" s="32"/>
      <c r="HX480" s="32"/>
      <c r="HY480" s="32"/>
      <c r="HZ480" s="32"/>
      <c r="IA480" s="32"/>
      <c r="IB480" s="32"/>
      <c r="IC480" s="32"/>
      <c r="ID480" s="32"/>
      <c r="IE480" s="32"/>
      <c r="IF480" s="32"/>
      <c r="IG480" s="32"/>
      <c r="IH480" s="32"/>
      <c r="II480" s="32"/>
      <c r="IJ480" s="32"/>
      <c r="IK480" s="32"/>
      <c r="IL480" s="32"/>
      <c r="IM480" s="32"/>
      <c r="IN480" s="32"/>
      <c r="IO480" s="32"/>
      <c r="IP480" s="32"/>
      <c r="IQ480" s="32"/>
      <c r="IR480" s="32"/>
      <c r="IS480" s="32"/>
      <c r="IT480" s="32"/>
      <c r="IU480" s="32"/>
      <c r="IV480" s="32"/>
      <c r="IW480" s="32"/>
      <c r="IX480" s="32"/>
      <c r="IY480" s="32"/>
      <c r="IZ480" s="32"/>
      <c r="JA480" s="32"/>
      <c r="JB480" s="32"/>
      <c r="JC480" s="32"/>
      <c r="JD480" s="32"/>
      <c r="JE480" s="32"/>
      <c r="JF480" s="32"/>
      <c r="JG480" s="32"/>
      <c r="JH480" s="32"/>
      <c r="JI480" s="32"/>
      <c r="JJ480" s="32"/>
      <c r="JK480" s="32"/>
      <c r="JL480" s="32"/>
      <c r="JM480" s="32"/>
      <c r="JN480" s="32"/>
      <c r="JO480" s="32"/>
      <c r="JP480" s="32"/>
      <c r="JQ480" s="32"/>
      <c r="JR480" s="32"/>
      <c r="JS480" s="34"/>
      <c r="JT480" s="2"/>
    </row>
    <row r="481" spans="1:280" x14ac:dyDescent="0.25">
      <c r="A481" s="13"/>
      <c r="B481" s="13"/>
      <c r="C481" s="18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21"/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26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  <c r="CN481" s="15"/>
      <c r="CO481" s="15"/>
      <c r="CP481" s="15"/>
      <c r="CQ481" s="15"/>
      <c r="CR481" s="15"/>
      <c r="CS481" s="15"/>
      <c r="CT481" s="15"/>
      <c r="CU481" s="15"/>
      <c r="CV481" s="15"/>
      <c r="CW481" s="15"/>
      <c r="CX481" s="15"/>
      <c r="CY481" s="15"/>
      <c r="CZ481" s="15"/>
      <c r="DA481" s="15"/>
      <c r="DB481" s="15"/>
      <c r="DC481" s="15"/>
      <c r="DD481" s="15"/>
      <c r="DE481" s="15"/>
      <c r="DF481" s="15"/>
      <c r="DG481" s="15"/>
      <c r="DH481" s="15"/>
      <c r="DI481" s="18"/>
      <c r="DJ481" s="14"/>
      <c r="DK481" s="14"/>
      <c r="DL481" s="14"/>
      <c r="DM481" s="14"/>
      <c r="DN481" s="14"/>
      <c r="DO481" s="14"/>
      <c r="DP481" s="14"/>
      <c r="DQ481" s="14"/>
      <c r="DR481" s="14"/>
      <c r="DS481" s="14"/>
      <c r="DT481" s="14"/>
      <c r="DU481" s="14"/>
      <c r="DV481" s="14"/>
      <c r="DW481" s="14"/>
      <c r="DX481" s="14"/>
      <c r="DY481" s="14"/>
      <c r="DZ481" s="14"/>
      <c r="EA481" s="14"/>
      <c r="EB481" s="14"/>
      <c r="EC481" s="14"/>
      <c r="ED481" s="14"/>
      <c r="EE481" s="14"/>
      <c r="EF481" s="14"/>
      <c r="EG481" s="14"/>
      <c r="EH481" s="14"/>
      <c r="EI481" s="14"/>
      <c r="EJ481" s="14"/>
      <c r="EK481" s="14"/>
      <c r="EL481" s="14"/>
      <c r="EM481" s="14"/>
      <c r="EN481" s="14"/>
      <c r="EO481" s="14"/>
      <c r="EP481" s="14"/>
      <c r="EQ481" s="14"/>
      <c r="ER481" s="14"/>
      <c r="ES481" s="14"/>
      <c r="ET481" s="14"/>
      <c r="EU481" s="14"/>
      <c r="EV481" s="14"/>
      <c r="EW481" s="14"/>
      <c r="EX481" s="14"/>
      <c r="EY481" s="14"/>
      <c r="EZ481" s="14"/>
      <c r="FA481" s="14"/>
      <c r="FB481" s="14"/>
      <c r="FC481" s="14"/>
      <c r="FD481" s="14"/>
      <c r="FE481" s="14"/>
      <c r="FF481" s="14"/>
      <c r="FG481" s="14"/>
      <c r="FH481" s="14"/>
      <c r="FI481" s="14"/>
      <c r="FJ481" s="14"/>
      <c r="FK481" s="14"/>
      <c r="FL481" s="14"/>
      <c r="FM481" s="14"/>
      <c r="FN481" s="14"/>
      <c r="FO481" s="14"/>
      <c r="FP481" s="14"/>
      <c r="FQ481" s="14"/>
      <c r="FR481" s="14"/>
      <c r="FS481" s="14"/>
      <c r="FT481" s="14"/>
      <c r="FU481" s="14"/>
      <c r="FV481" s="14"/>
      <c r="FW481" s="14"/>
      <c r="FX481" s="14"/>
      <c r="FY481" s="14"/>
      <c r="FZ481" s="14"/>
      <c r="GA481" s="14"/>
      <c r="GB481" s="14"/>
      <c r="GC481" s="14"/>
      <c r="GD481" s="14"/>
      <c r="GE481" s="14"/>
      <c r="GF481" s="14"/>
      <c r="GG481" s="14"/>
      <c r="GH481" s="14"/>
      <c r="GI481" s="14"/>
      <c r="GJ481" s="14"/>
      <c r="GK481" s="14"/>
      <c r="GL481" s="14"/>
      <c r="GM481" s="14"/>
      <c r="GN481" s="18"/>
      <c r="GO481" s="32"/>
      <c r="GP481" s="32"/>
      <c r="GQ481" s="32"/>
      <c r="GR481" s="32"/>
      <c r="GS481" s="32"/>
      <c r="GT481" s="32"/>
      <c r="GU481" s="32"/>
      <c r="GV481" s="32"/>
      <c r="GW481" s="32"/>
      <c r="GX481" s="32"/>
      <c r="GY481" s="32"/>
      <c r="GZ481" s="32"/>
      <c r="HA481" s="32"/>
      <c r="HB481" s="32"/>
      <c r="HC481" s="32"/>
      <c r="HD481" s="32"/>
      <c r="HE481" s="32"/>
      <c r="HF481" s="32"/>
      <c r="HG481" s="32"/>
      <c r="HH481" s="32"/>
      <c r="HI481" s="32"/>
      <c r="HJ481" s="32"/>
      <c r="HK481" s="32"/>
      <c r="HL481" s="32"/>
      <c r="HM481" s="32"/>
      <c r="HN481" s="32"/>
      <c r="HO481" s="32"/>
      <c r="HP481" s="32"/>
      <c r="HQ481" s="32"/>
      <c r="HR481" s="32"/>
      <c r="HS481" s="32"/>
      <c r="HT481" s="32"/>
      <c r="HU481" s="32"/>
      <c r="HV481" s="32"/>
      <c r="HW481" s="32"/>
      <c r="HX481" s="32"/>
      <c r="HY481" s="32"/>
      <c r="HZ481" s="32"/>
      <c r="IA481" s="32"/>
      <c r="IB481" s="32"/>
      <c r="IC481" s="32"/>
      <c r="ID481" s="32"/>
      <c r="IE481" s="32"/>
      <c r="IF481" s="32"/>
      <c r="IG481" s="32"/>
      <c r="IH481" s="32"/>
      <c r="II481" s="32"/>
      <c r="IJ481" s="32"/>
      <c r="IK481" s="32"/>
      <c r="IL481" s="32"/>
      <c r="IM481" s="32"/>
      <c r="IN481" s="32"/>
      <c r="IO481" s="32"/>
      <c r="IP481" s="32"/>
      <c r="IQ481" s="32"/>
      <c r="IR481" s="32"/>
      <c r="IS481" s="32"/>
      <c r="IT481" s="32"/>
      <c r="IU481" s="32"/>
      <c r="IV481" s="32"/>
      <c r="IW481" s="32"/>
      <c r="IX481" s="32"/>
      <c r="IY481" s="32"/>
      <c r="IZ481" s="32"/>
      <c r="JA481" s="32"/>
      <c r="JB481" s="32"/>
      <c r="JC481" s="32"/>
      <c r="JD481" s="32"/>
      <c r="JE481" s="32"/>
      <c r="JF481" s="32"/>
      <c r="JG481" s="32"/>
      <c r="JH481" s="32"/>
      <c r="JI481" s="32"/>
      <c r="JJ481" s="32"/>
      <c r="JK481" s="32"/>
      <c r="JL481" s="32"/>
      <c r="JM481" s="32"/>
      <c r="JN481" s="32"/>
      <c r="JO481" s="32"/>
      <c r="JP481" s="32"/>
      <c r="JQ481" s="32"/>
      <c r="JR481" s="32"/>
      <c r="JS481" s="34"/>
      <c r="JT481" s="2"/>
    </row>
    <row r="482" spans="1:280" x14ac:dyDescent="0.25">
      <c r="A482" s="13"/>
      <c r="B482" s="13"/>
      <c r="C482" s="18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21"/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26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  <c r="CN482" s="15"/>
      <c r="CO482" s="15"/>
      <c r="CP482" s="15"/>
      <c r="CQ482" s="15"/>
      <c r="CR482" s="15"/>
      <c r="CS482" s="15"/>
      <c r="CT482" s="15"/>
      <c r="CU482" s="15"/>
      <c r="CV482" s="15"/>
      <c r="CW482" s="15"/>
      <c r="CX482" s="15"/>
      <c r="CY482" s="15"/>
      <c r="CZ482" s="15"/>
      <c r="DA482" s="15"/>
      <c r="DB482" s="15"/>
      <c r="DC482" s="15"/>
      <c r="DD482" s="15"/>
      <c r="DE482" s="15"/>
      <c r="DF482" s="15"/>
      <c r="DG482" s="15"/>
      <c r="DH482" s="15"/>
      <c r="DI482" s="18"/>
      <c r="DJ482" s="14"/>
      <c r="DK482" s="14"/>
      <c r="DL482" s="14"/>
      <c r="DM482" s="14"/>
      <c r="DN482" s="14"/>
      <c r="DO482" s="14"/>
      <c r="DP482" s="14"/>
      <c r="DQ482" s="14"/>
      <c r="DR482" s="14"/>
      <c r="DS482" s="14"/>
      <c r="DT482" s="14"/>
      <c r="DU482" s="14"/>
      <c r="DV482" s="14"/>
      <c r="DW482" s="14"/>
      <c r="DX482" s="14"/>
      <c r="DY482" s="14"/>
      <c r="DZ482" s="14"/>
      <c r="EA482" s="14"/>
      <c r="EB482" s="14"/>
      <c r="EC482" s="14"/>
      <c r="ED482" s="14"/>
      <c r="EE482" s="14"/>
      <c r="EF482" s="14"/>
      <c r="EG482" s="14"/>
      <c r="EH482" s="14"/>
      <c r="EI482" s="14"/>
      <c r="EJ482" s="14"/>
      <c r="EK482" s="14"/>
      <c r="EL482" s="14"/>
      <c r="EM482" s="14"/>
      <c r="EN482" s="14"/>
      <c r="EO482" s="14"/>
      <c r="EP482" s="14"/>
      <c r="EQ482" s="14"/>
      <c r="ER482" s="14"/>
      <c r="ES482" s="14"/>
      <c r="ET482" s="14"/>
      <c r="EU482" s="14"/>
      <c r="EV482" s="14"/>
      <c r="EW482" s="14"/>
      <c r="EX482" s="14"/>
      <c r="EY482" s="14"/>
      <c r="EZ482" s="14"/>
      <c r="FA482" s="14"/>
      <c r="FB482" s="14"/>
      <c r="FC482" s="14"/>
      <c r="FD482" s="14"/>
      <c r="FE482" s="14"/>
      <c r="FF482" s="14"/>
      <c r="FG482" s="14"/>
      <c r="FH482" s="14"/>
      <c r="FI482" s="14"/>
      <c r="FJ482" s="14"/>
      <c r="FK482" s="14"/>
      <c r="FL482" s="14"/>
      <c r="FM482" s="14"/>
      <c r="FN482" s="14"/>
      <c r="FO482" s="14"/>
      <c r="FP482" s="14"/>
      <c r="FQ482" s="14"/>
      <c r="FR482" s="14"/>
      <c r="FS482" s="14"/>
      <c r="FT482" s="14"/>
      <c r="FU482" s="14"/>
      <c r="FV482" s="14"/>
      <c r="FW482" s="14"/>
      <c r="FX482" s="14"/>
      <c r="FY482" s="14"/>
      <c r="FZ482" s="14"/>
      <c r="GA482" s="14"/>
      <c r="GB482" s="14"/>
      <c r="GC482" s="14"/>
      <c r="GD482" s="14"/>
      <c r="GE482" s="14"/>
      <c r="GF482" s="14"/>
      <c r="GG482" s="14"/>
      <c r="GH482" s="14"/>
      <c r="GI482" s="14"/>
      <c r="GJ482" s="14"/>
      <c r="GK482" s="14"/>
      <c r="GL482" s="14"/>
      <c r="GM482" s="14"/>
      <c r="GN482" s="18"/>
      <c r="GO482" s="32"/>
      <c r="GP482" s="32"/>
      <c r="GQ482" s="32"/>
      <c r="GR482" s="32"/>
      <c r="GS482" s="32"/>
      <c r="GT482" s="32"/>
      <c r="GU482" s="32"/>
      <c r="GV482" s="32"/>
      <c r="GW482" s="32"/>
      <c r="GX482" s="32"/>
      <c r="GY482" s="32"/>
      <c r="GZ482" s="32"/>
      <c r="HA482" s="32"/>
      <c r="HB482" s="32"/>
      <c r="HC482" s="32"/>
      <c r="HD482" s="32"/>
      <c r="HE482" s="32"/>
      <c r="HF482" s="32"/>
      <c r="HG482" s="32"/>
      <c r="HH482" s="32"/>
      <c r="HI482" s="32"/>
      <c r="HJ482" s="32"/>
      <c r="HK482" s="32"/>
      <c r="HL482" s="32"/>
      <c r="HM482" s="32"/>
      <c r="HN482" s="32"/>
      <c r="HO482" s="32"/>
      <c r="HP482" s="32"/>
      <c r="HQ482" s="32"/>
      <c r="HR482" s="32"/>
      <c r="HS482" s="32"/>
      <c r="HT482" s="32"/>
      <c r="HU482" s="32"/>
      <c r="HV482" s="32"/>
      <c r="HW482" s="32"/>
      <c r="HX482" s="32"/>
      <c r="HY482" s="32"/>
      <c r="HZ482" s="32"/>
      <c r="IA482" s="32"/>
      <c r="IB482" s="32"/>
      <c r="IC482" s="32"/>
      <c r="ID482" s="32"/>
      <c r="IE482" s="32"/>
      <c r="IF482" s="32"/>
      <c r="IG482" s="32"/>
      <c r="IH482" s="32"/>
      <c r="II482" s="32"/>
      <c r="IJ482" s="32"/>
      <c r="IK482" s="32"/>
      <c r="IL482" s="32"/>
      <c r="IM482" s="32"/>
      <c r="IN482" s="32"/>
      <c r="IO482" s="32"/>
      <c r="IP482" s="32"/>
      <c r="IQ482" s="32"/>
      <c r="IR482" s="32"/>
      <c r="IS482" s="32"/>
      <c r="IT482" s="32"/>
      <c r="IU482" s="32"/>
      <c r="IV482" s="32"/>
      <c r="IW482" s="32"/>
      <c r="IX482" s="32"/>
      <c r="IY482" s="32"/>
      <c r="IZ482" s="32"/>
      <c r="JA482" s="32"/>
      <c r="JB482" s="32"/>
      <c r="JC482" s="32"/>
      <c r="JD482" s="32"/>
      <c r="JE482" s="32"/>
      <c r="JF482" s="32"/>
      <c r="JG482" s="32"/>
      <c r="JH482" s="32"/>
      <c r="JI482" s="32"/>
      <c r="JJ482" s="32"/>
      <c r="JK482" s="32"/>
      <c r="JL482" s="32"/>
      <c r="JM482" s="32"/>
      <c r="JN482" s="32"/>
      <c r="JO482" s="32"/>
      <c r="JP482" s="32"/>
      <c r="JQ482" s="32"/>
      <c r="JR482" s="32"/>
      <c r="JS482" s="34"/>
      <c r="JT482" s="2"/>
    </row>
    <row r="483" spans="1:280" x14ac:dyDescent="0.25">
      <c r="A483" s="13"/>
      <c r="B483" s="13"/>
      <c r="C483" s="18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21"/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26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  <c r="CN483" s="15"/>
      <c r="CO483" s="15"/>
      <c r="CP483" s="15"/>
      <c r="CQ483" s="15"/>
      <c r="CR483" s="15"/>
      <c r="CS483" s="15"/>
      <c r="CT483" s="15"/>
      <c r="CU483" s="15"/>
      <c r="CV483" s="15"/>
      <c r="CW483" s="15"/>
      <c r="CX483" s="15"/>
      <c r="CY483" s="15"/>
      <c r="CZ483" s="15"/>
      <c r="DA483" s="15"/>
      <c r="DB483" s="15"/>
      <c r="DC483" s="15"/>
      <c r="DD483" s="15"/>
      <c r="DE483" s="15"/>
      <c r="DF483" s="15"/>
      <c r="DG483" s="15"/>
      <c r="DH483" s="15"/>
      <c r="DI483" s="18"/>
      <c r="DJ483" s="14"/>
      <c r="DK483" s="14"/>
      <c r="DL483" s="14"/>
      <c r="DM483" s="14"/>
      <c r="DN483" s="14"/>
      <c r="DO483" s="14"/>
      <c r="DP483" s="14"/>
      <c r="DQ483" s="14"/>
      <c r="DR483" s="14"/>
      <c r="DS483" s="14"/>
      <c r="DT483" s="14"/>
      <c r="DU483" s="14"/>
      <c r="DV483" s="14"/>
      <c r="DW483" s="14"/>
      <c r="DX483" s="14"/>
      <c r="DY483" s="14"/>
      <c r="DZ483" s="14"/>
      <c r="EA483" s="14"/>
      <c r="EB483" s="14"/>
      <c r="EC483" s="14"/>
      <c r="ED483" s="14"/>
      <c r="EE483" s="14"/>
      <c r="EF483" s="14"/>
      <c r="EG483" s="14"/>
      <c r="EH483" s="14"/>
      <c r="EI483" s="14"/>
      <c r="EJ483" s="14"/>
      <c r="EK483" s="14"/>
      <c r="EL483" s="14"/>
      <c r="EM483" s="14"/>
      <c r="EN483" s="14"/>
      <c r="EO483" s="14"/>
      <c r="EP483" s="14"/>
      <c r="EQ483" s="14"/>
      <c r="ER483" s="14"/>
      <c r="ES483" s="14"/>
      <c r="ET483" s="14"/>
      <c r="EU483" s="14"/>
      <c r="EV483" s="14"/>
      <c r="EW483" s="14"/>
      <c r="EX483" s="14"/>
      <c r="EY483" s="14"/>
      <c r="EZ483" s="14"/>
      <c r="FA483" s="14"/>
      <c r="FB483" s="14"/>
      <c r="FC483" s="14"/>
      <c r="FD483" s="14"/>
      <c r="FE483" s="14"/>
      <c r="FF483" s="14"/>
      <c r="FG483" s="14"/>
      <c r="FH483" s="14"/>
      <c r="FI483" s="14"/>
      <c r="FJ483" s="14"/>
      <c r="FK483" s="14"/>
      <c r="FL483" s="14"/>
      <c r="FM483" s="14"/>
      <c r="FN483" s="14"/>
      <c r="FO483" s="14"/>
      <c r="FP483" s="14"/>
      <c r="FQ483" s="14"/>
      <c r="FR483" s="14"/>
      <c r="FS483" s="14"/>
      <c r="FT483" s="14"/>
      <c r="FU483" s="14"/>
      <c r="FV483" s="14"/>
      <c r="FW483" s="14"/>
      <c r="FX483" s="14"/>
      <c r="FY483" s="14"/>
      <c r="FZ483" s="14"/>
      <c r="GA483" s="14"/>
      <c r="GB483" s="14"/>
      <c r="GC483" s="14"/>
      <c r="GD483" s="14"/>
      <c r="GE483" s="14"/>
      <c r="GF483" s="14"/>
      <c r="GG483" s="14"/>
      <c r="GH483" s="14"/>
      <c r="GI483" s="14"/>
      <c r="GJ483" s="14"/>
      <c r="GK483" s="14"/>
      <c r="GL483" s="14"/>
      <c r="GM483" s="14"/>
      <c r="GN483" s="18"/>
      <c r="GO483" s="32"/>
      <c r="GP483" s="32"/>
      <c r="GQ483" s="32"/>
      <c r="GR483" s="32"/>
      <c r="GS483" s="32"/>
      <c r="GT483" s="32"/>
      <c r="GU483" s="32"/>
      <c r="GV483" s="32"/>
      <c r="GW483" s="32"/>
      <c r="GX483" s="32"/>
      <c r="GY483" s="32"/>
      <c r="GZ483" s="32"/>
      <c r="HA483" s="32"/>
      <c r="HB483" s="32"/>
      <c r="HC483" s="32"/>
      <c r="HD483" s="32"/>
      <c r="HE483" s="32"/>
      <c r="HF483" s="32"/>
      <c r="HG483" s="32"/>
      <c r="HH483" s="32"/>
      <c r="HI483" s="32"/>
      <c r="HJ483" s="32"/>
      <c r="HK483" s="32"/>
      <c r="HL483" s="32"/>
      <c r="HM483" s="32"/>
      <c r="HN483" s="32"/>
      <c r="HO483" s="32"/>
      <c r="HP483" s="32"/>
      <c r="HQ483" s="32"/>
      <c r="HR483" s="32"/>
      <c r="HS483" s="32"/>
      <c r="HT483" s="32"/>
      <c r="HU483" s="32"/>
      <c r="HV483" s="32"/>
      <c r="HW483" s="32"/>
      <c r="HX483" s="32"/>
      <c r="HY483" s="32"/>
      <c r="HZ483" s="32"/>
      <c r="IA483" s="32"/>
      <c r="IB483" s="32"/>
      <c r="IC483" s="32"/>
      <c r="ID483" s="32"/>
      <c r="IE483" s="32"/>
      <c r="IF483" s="32"/>
      <c r="IG483" s="32"/>
      <c r="IH483" s="32"/>
      <c r="II483" s="32"/>
      <c r="IJ483" s="32"/>
      <c r="IK483" s="32"/>
      <c r="IL483" s="32"/>
      <c r="IM483" s="32"/>
      <c r="IN483" s="32"/>
      <c r="IO483" s="32"/>
      <c r="IP483" s="32"/>
      <c r="IQ483" s="32"/>
      <c r="IR483" s="32"/>
      <c r="IS483" s="32"/>
      <c r="IT483" s="32"/>
      <c r="IU483" s="32"/>
      <c r="IV483" s="32"/>
      <c r="IW483" s="32"/>
      <c r="IX483" s="32"/>
      <c r="IY483" s="32"/>
      <c r="IZ483" s="32"/>
      <c r="JA483" s="32"/>
      <c r="JB483" s="32"/>
      <c r="JC483" s="32"/>
      <c r="JD483" s="32"/>
      <c r="JE483" s="32"/>
      <c r="JF483" s="32"/>
      <c r="JG483" s="32"/>
      <c r="JH483" s="32"/>
      <c r="JI483" s="32"/>
      <c r="JJ483" s="32"/>
      <c r="JK483" s="32"/>
      <c r="JL483" s="32"/>
      <c r="JM483" s="32"/>
      <c r="JN483" s="32"/>
      <c r="JO483" s="32"/>
      <c r="JP483" s="32"/>
      <c r="JQ483" s="32"/>
      <c r="JR483" s="32"/>
      <c r="JS483" s="34"/>
      <c r="JT483" s="2"/>
    </row>
    <row r="484" spans="1:280" x14ac:dyDescent="0.25">
      <c r="A484" s="13"/>
      <c r="B484" s="13"/>
      <c r="C484" s="18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21"/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26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  <c r="CN484" s="15"/>
      <c r="CO484" s="15"/>
      <c r="CP484" s="15"/>
      <c r="CQ484" s="15"/>
      <c r="CR484" s="15"/>
      <c r="CS484" s="15"/>
      <c r="CT484" s="15"/>
      <c r="CU484" s="15"/>
      <c r="CV484" s="15"/>
      <c r="CW484" s="15"/>
      <c r="CX484" s="15"/>
      <c r="CY484" s="15"/>
      <c r="CZ484" s="15"/>
      <c r="DA484" s="15"/>
      <c r="DB484" s="15"/>
      <c r="DC484" s="15"/>
      <c r="DD484" s="15"/>
      <c r="DE484" s="15"/>
      <c r="DF484" s="15"/>
      <c r="DG484" s="15"/>
      <c r="DH484" s="15"/>
      <c r="DI484" s="18"/>
      <c r="DJ484" s="14"/>
      <c r="DK484" s="14"/>
      <c r="DL484" s="14"/>
      <c r="DM484" s="14"/>
      <c r="DN484" s="14"/>
      <c r="DO484" s="14"/>
      <c r="DP484" s="14"/>
      <c r="DQ484" s="14"/>
      <c r="DR484" s="14"/>
      <c r="DS484" s="14"/>
      <c r="DT484" s="14"/>
      <c r="DU484" s="14"/>
      <c r="DV484" s="14"/>
      <c r="DW484" s="14"/>
      <c r="DX484" s="14"/>
      <c r="DY484" s="14"/>
      <c r="DZ484" s="14"/>
      <c r="EA484" s="14"/>
      <c r="EB484" s="14"/>
      <c r="EC484" s="14"/>
      <c r="ED484" s="14"/>
      <c r="EE484" s="14"/>
      <c r="EF484" s="14"/>
      <c r="EG484" s="14"/>
      <c r="EH484" s="14"/>
      <c r="EI484" s="14"/>
      <c r="EJ484" s="14"/>
      <c r="EK484" s="14"/>
      <c r="EL484" s="14"/>
      <c r="EM484" s="14"/>
      <c r="EN484" s="14"/>
      <c r="EO484" s="14"/>
      <c r="EP484" s="14"/>
      <c r="EQ484" s="14"/>
      <c r="ER484" s="14"/>
      <c r="ES484" s="14"/>
      <c r="ET484" s="14"/>
      <c r="EU484" s="14"/>
      <c r="EV484" s="14"/>
      <c r="EW484" s="14"/>
      <c r="EX484" s="14"/>
      <c r="EY484" s="14"/>
      <c r="EZ484" s="14"/>
      <c r="FA484" s="14"/>
      <c r="FB484" s="14"/>
      <c r="FC484" s="14"/>
      <c r="FD484" s="14"/>
      <c r="FE484" s="14"/>
      <c r="FF484" s="14"/>
      <c r="FG484" s="14"/>
      <c r="FH484" s="14"/>
      <c r="FI484" s="14"/>
      <c r="FJ484" s="14"/>
      <c r="FK484" s="14"/>
      <c r="FL484" s="14"/>
      <c r="FM484" s="14"/>
      <c r="FN484" s="14"/>
      <c r="FO484" s="14"/>
      <c r="FP484" s="14"/>
      <c r="FQ484" s="14"/>
      <c r="FR484" s="14"/>
      <c r="FS484" s="14"/>
      <c r="FT484" s="14"/>
      <c r="FU484" s="14"/>
      <c r="FV484" s="14"/>
      <c r="FW484" s="14"/>
      <c r="FX484" s="14"/>
      <c r="FY484" s="14"/>
      <c r="FZ484" s="14"/>
      <c r="GA484" s="14"/>
      <c r="GB484" s="14"/>
      <c r="GC484" s="14"/>
      <c r="GD484" s="14"/>
      <c r="GE484" s="14"/>
      <c r="GF484" s="14"/>
      <c r="GG484" s="14"/>
      <c r="GH484" s="14"/>
      <c r="GI484" s="14"/>
      <c r="GJ484" s="14"/>
      <c r="GK484" s="14"/>
      <c r="GL484" s="14"/>
      <c r="GM484" s="14"/>
      <c r="GN484" s="18"/>
      <c r="GO484" s="32"/>
      <c r="GP484" s="32"/>
      <c r="GQ484" s="32"/>
      <c r="GR484" s="32"/>
      <c r="GS484" s="32"/>
      <c r="GT484" s="32"/>
      <c r="GU484" s="32"/>
      <c r="GV484" s="32"/>
      <c r="GW484" s="32"/>
      <c r="GX484" s="32"/>
      <c r="GY484" s="32"/>
      <c r="GZ484" s="32"/>
      <c r="HA484" s="32"/>
      <c r="HB484" s="32"/>
      <c r="HC484" s="32"/>
      <c r="HD484" s="32"/>
      <c r="HE484" s="32"/>
      <c r="HF484" s="32"/>
      <c r="HG484" s="32"/>
      <c r="HH484" s="32"/>
      <c r="HI484" s="32"/>
      <c r="HJ484" s="32"/>
      <c r="HK484" s="32"/>
      <c r="HL484" s="32"/>
      <c r="HM484" s="32"/>
      <c r="HN484" s="32"/>
      <c r="HO484" s="32"/>
      <c r="HP484" s="32"/>
      <c r="HQ484" s="32"/>
      <c r="HR484" s="32"/>
      <c r="HS484" s="32"/>
      <c r="HT484" s="32"/>
      <c r="HU484" s="32"/>
      <c r="HV484" s="32"/>
      <c r="HW484" s="32"/>
      <c r="HX484" s="32"/>
      <c r="HY484" s="32"/>
      <c r="HZ484" s="32"/>
      <c r="IA484" s="32"/>
      <c r="IB484" s="32"/>
      <c r="IC484" s="32"/>
      <c r="ID484" s="32"/>
      <c r="IE484" s="32"/>
      <c r="IF484" s="32"/>
      <c r="IG484" s="32"/>
      <c r="IH484" s="32"/>
      <c r="II484" s="32"/>
      <c r="IJ484" s="32"/>
      <c r="IK484" s="32"/>
      <c r="IL484" s="32"/>
      <c r="IM484" s="32"/>
      <c r="IN484" s="32"/>
      <c r="IO484" s="32"/>
      <c r="IP484" s="32"/>
      <c r="IQ484" s="32"/>
      <c r="IR484" s="32"/>
      <c r="IS484" s="32"/>
      <c r="IT484" s="32"/>
      <c r="IU484" s="32"/>
      <c r="IV484" s="32"/>
      <c r="IW484" s="32"/>
      <c r="IX484" s="32"/>
      <c r="IY484" s="32"/>
      <c r="IZ484" s="32"/>
      <c r="JA484" s="32"/>
      <c r="JB484" s="32"/>
      <c r="JC484" s="32"/>
      <c r="JD484" s="32"/>
      <c r="JE484" s="32"/>
      <c r="JF484" s="32"/>
      <c r="JG484" s="32"/>
      <c r="JH484" s="32"/>
      <c r="JI484" s="32"/>
      <c r="JJ484" s="32"/>
      <c r="JK484" s="32"/>
      <c r="JL484" s="32"/>
      <c r="JM484" s="32"/>
      <c r="JN484" s="32"/>
      <c r="JO484" s="32"/>
      <c r="JP484" s="32"/>
      <c r="JQ484" s="32"/>
      <c r="JR484" s="32"/>
      <c r="JS484" s="34"/>
      <c r="JT484" s="2"/>
    </row>
    <row r="485" spans="1:280" x14ac:dyDescent="0.25">
      <c r="A485" s="13"/>
      <c r="B485" s="13"/>
      <c r="C485" s="18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21"/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26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  <c r="CO485" s="15"/>
      <c r="CP485" s="15"/>
      <c r="CQ485" s="15"/>
      <c r="CR485" s="15"/>
      <c r="CS485" s="15"/>
      <c r="CT485" s="15"/>
      <c r="CU485" s="15"/>
      <c r="CV485" s="15"/>
      <c r="CW485" s="15"/>
      <c r="CX485" s="15"/>
      <c r="CY485" s="15"/>
      <c r="CZ485" s="15"/>
      <c r="DA485" s="15"/>
      <c r="DB485" s="15"/>
      <c r="DC485" s="15"/>
      <c r="DD485" s="15"/>
      <c r="DE485" s="15"/>
      <c r="DF485" s="15"/>
      <c r="DG485" s="15"/>
      <c r="DH485" s="15"/>
      <c r="DI485" s="18"/>
      <c r="DJ485" s="14"/>
      <c r="DK485" s="14"/>
      <c r="DL485" s="14"/>
      <c r="DM485" s="14"/>
      <c r="DN485" s="14"/>
      <c r="DO485" s="14"/>
      <c r="DP485" s="14"/>
      <c r="DQ485" s="14"/>
      <c r="DR485" s="14"/>
      <c r="DS485" s="14"/>
      <c r="DT485" s="14"/>
      <c r="DU485" s="14"/>
      <c r="DV485" s="14"/>
      <c r="DW485" s="14"/>
      <c r="DX485" s="14"/>
      <c r="DY485" s="14"/>
      <c r="DZ485" s="14"/>
      <c r="EA485" s="14"/>
      <c r="EB485" s="14"/>
      <c r="EC485" s="14"/>
      <c r="ED485" s="14"/>
      <c r="EE485" s="14"/>
      <c r="EF485" s="14"/>
      <c r="EG485" s="14"/>
      <c r="EH485" s="14"/>
      <c r="EI485" s="14"/>
      <c r="EJ485" s="14"/>
      <c r="EK485" s="14"/>
      <c r="EL485" s="14"/>
      <c r="EM485" s="14"/>
      <c r="EN485" s="14"/>
      <c r="EO485" s="14"/>
      <c r="EP485" s="14"/>
      <c r="EQ485" s="14"/>
      <c r="ER485" s="14"/>
      <c r="ES485" s="14"/>
      <c r="ET485" s="14"/>
      <c r="EU485" s="14"/>
      <c r="EV485" s="14"/>
      <c r="EW485" s="14"/>
      <c r="EX485" s="14"/>
      <c r="EY485" s="14"/>
      <c r="EZ485" s="14"/>
      <c r="FA485" s="14"/>
      <c r="FB485" s="14"/>
      <c r="FC485" s="14"/>
      <c r="FD485" s="14"/>
      <c r="FE485" s="14"/>
      <c r="FF485" s="14"/>
      <c r="FG485" s="14"/>
      <c r="FH485" s="14"/>
      <c r="FI485" s="14"/>
      <c r="FJ485" s="14"/>
      <c r="FK485" s="14"/>
      <c r="FL485" s="14"/>
      <c r="FM485" s="14"/>
      <c r="FN485" s="14"/>
      <c r="FO485" s="14"/>
      <c r="FP485" s="14"/>
      <c r="FQ485" s="14"/>
      <c r="FR485" s="14"/>
      <c r="FS485" s="14"/>
      <c r="FT485" s="14"/>
      <c r="FU485" s="14"/>
      <c r="FV485" s="14"/>
      <c r="FW485" s="14"/>
      <c r="FX485" s="14"/>
      <c r="FY485" s="14"/>
      <c r="FZ485" s="14"/>
      <c r="GA485" s="14"/>
      <c r="GB485" s="14"/>
      <c r="GC485" s="14"/>
      <c r="GD485" s="14"/>
      <c r="GE485" s="14"/>
      <c r="GF485" s="14"/>
      <c r="GG485" s="14"/>
      <c r="GH485" s="14"/>
      <c r="GI485" s="14"/>
      <c r="GJ485" s="14"/>
      <c r="GK485" s="14"/>
      <c r="GL485" s="14"/>
      <c r="GM485" s="14"/>
      <c r="GN485" s="18"/>
      <c r="GO485" s="32"/>
      <c r="GP485" s="32"/>
      <c r="GQ485" s="32"/>
      <c r="GR485" s="32"/>
      <c r="GS485" s="32"/>
      <c r="GT485" s="32"/>
      <c r="GU485" s="32"/>
      <c r="GV485" s="32"/>
      <c r="GW485" s="32"/>
      <c r="GX485" s="32"/>
      <c r="GY485" s="32"/>
      <c r="GZ485" s="32"/>
      <c r="HA485" s="32"/>
      <c r="HB485" s="32"/>
      <c r="HC485" s="32"/>
      <c r="HD485" s="32"/>
      <c r="HE485" s="32"/>
      <c r="HF485" s="32"/>
      <c r="HG485" s="32"/>
      <c r="HH485" s="32"/>
      <c r="HI485" s="32"/>
      <c r="HJ485" s="32"/>
      <c r="HK485" s="32"/>
      <c r="HL485" s="32"/>
      <c r="HM485" s="32"/>
      <c r="HN485" s="32"/>
      <c r="HO485" s="32"/>
      <c r="HP485" s="32"/>
      <c r="HQ485" s="32"/>
      <c r="HR485" s="32"/>
      <c r="HS485" s="32"/>
      <c r="HT485" s="32"/>
      <c r="HU485" s="32"/>
      <c r="HV485" s="32"/>
      <c r="HW485" s="32"/>
      <c r="HX485" s="32"/>
      <c r="HY485" s="32"/>
      <c r="HZ485" s="32"/>
      <c r="IA485" s="32"/>
      <c r="IB485" s="32"/>
      <c r="IC485" s="32"/>
      <c r="ID485" s="32"/>
      <c r="IE485" s="32"/>
      <c r="IF485" s="32"/>
      <c r="IG485" s="32"/>
      <c r="IH485" s="32"/>
      <c r="II485" s="32"/>
      <c r="IJ485" s="32"/>
      <c r="IK485" s="32"/>
      <c r="IL485" s="32"/>
      <c r="IM485" s="32"/>
      <c r="IN485" s="32"/>
      <c r="IO485" s="32"/>
      <c r="IP485" s="32"/>
      <c r="IQ485" s="32"/>
      <c r="IR485" s="32"/>
      <c r="IS485" s="32"/>
      <c r="IT485" s="32"/>
      <c r="IU485" s="32"/>
      <c r="IV485" s="32"/>
      <c r="IW485" s="32"/>
      <c r="IX485" s="32"/>
      <c r="IY485" s="32"/>
      <c r="IZ485" s="32"/>
      <c r="JA485" s="32"/>
      <c r="JB485" s="32"/>
      <c r="JC485" s="32"/>
      <c r="JD485" s="32"/>
      <c r="JE485" s="32"/>
      <c r="JF485" s="32"/>
      <c r="JG485" s="32"/>
      <c r="JH485" s="32"/>
      <c r="JI485" s="32"/>
      <c r="JJ485" s="32"/>
      <c r="JK485" s="32"/>
      <c r="JL485" s="32"/>
      <c r="JM485" s="32"/>
      <c r="JN485" s="32"/>
      <c r="JO485" s="32"/>
      <c r="JP485" s="32"/>
      <c r="JQ485" s="32"/>
      <c r="JR485" s="32"/>
      <c r="JS485" s="34"/>
      <c r="JT485" s="2"/>
    </row>
    <row r="486" spans="1:280" x14ac:dyDescent="0.25">
      <c r="A486" s="13"/>
      <c r="B486" s="13"/>
      <c r="C486" s="18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21"/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26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  <c r="CN486" s="15"/>
      <c r="CO486" s="15"/>
      <c r="CP486" s="15"/>
      <c r="CQ486" s="15"/>
      <c r="CR486" s="15"/>
      <c r="CS486" s="15"/>
      <c r="CT486" s="15"/>
      <c r="CU486" s="15"/>
      <c r="CV486" s="15"/>
      <c r="CW486" s="15"/>
      <c r="CX486" s="15"/>
      <c r="CY486" s="15"/>
      <c r="CZ486" s="15"/>
      <c r="DA486" s="15"/>
      <c r="DB486" s="15"/>
      <c r="DC486" s="15"/>
      <c r="DD486" s="15"/>
      <c r="DE486" s="15"/>
      <c r="DF486" s="15"/>
      <c r="DG486" s="15"/>
      <c r="DH486" s="15"/>
      <c r="DI486" s="18"/>
      <c r="DJ486" s="14"/>
      <c r="DK486" s="14"/>
      <c r="DL486" s="14"/>
      <c r="DM486" s="14"/>
      <c r="DN486" s="14"/>
      <c r="DO486" s="14"/>
      <c r="DP486" s="14"/>
      <c r="DQ486" s="14"/>
      <c r="DR486" s="14"/>
      <c r="DS486" s="14"/>
      <c r="DT486" s="14"/>
      <c r="DU486" s="14"/>
      <c r="DV486" s="14"/>
      <c r="DW486" s="14"/>
      <c r="DX486" s="14"/>
      <c r="DY486" s="14"/>
      <c r="DZ486" s="14"/>
      <c r="EA486" s="14"/>
      <c r="EB486" s="14"/>
      <c r="EC486" s="14"/>
      <c r="ED486" s="14"/>
      <c r="EE486" s="14"/>
      <c r="EF486" s="14"/>
      <c r="EG486" s="14"/>
      <c r="EH486" s="14"/>
      <c r="EI486" s="14"/>
      <c r="EJ486" s="14"/>
      <c r="EK486" s="14"/>
      <c r="EL486" s="14"/>
      <c r="EM486" s="14"/>
      <c r="EN486" s="14"/>
      <c r="EO486" s="14"/>
      <c r="EP486" s="14"/>
      <c r="EQ486" s="14"/>
      <c r="ER486" s="14"/>
      <c r="ES486" s="14"/>
      <c r="ET486" s="14"/>
      <c r="EU486" s="14"/>
      <c r="EV486" s="14"/>
      <c r="EW486" s="14"/>
      <c r="EX486" s="14"/>
      <c r="EY486" s="14"/>
      <c r="EZ486" s="14"/>
      <c r="FA486" s="14"/>
      <c r="FB486" s="14"/>
      <c r="FC486" s="14"/>
      <c r="FD486" s="14"/>
      <c r="FE486" s="14"/>
      <c r="FF486" s="14"/>
      <c r="FG486" s="14"/>
      <c r="FH486" s="14"/>
      <c r="FI486" s="14"/>
      <c r="FJ486" s="14"/>
      <c r="FK486" s="14"/>
      <c r="FL486" s="14"/>
      <c r="FM486" s="14"/>
      <c r="FN486" s="14"/>
      <c r="FO486" s="14"/>
      <c r="FP486" s="14"/>
      <c r="FQ486" s="14"/>
      <c r="FR486" s="14"/>
      <c r="FS486" s="14"/>
      <c r="FT486" s="14"/>
      <c r="FU486" s="14"/>
      <c r="FV486" s="14"/>
      <c r="FW486" s="14"/>
      <c r="FX486" s="14"/>
      <c r="FY486" s="14"/>
      <c r="FZ486" s="14"/>
      <c r="GA486" s="14"/>
      <c r="GB486" s="14"/>
      <c r="GC486" s="14"/>
      <c r="GD486" s="14"/>
      <c r="GE486" s="14"/>
      <c r="GF486" s="14"/>
      <c r="GG486" s="14"/>
      <c r="GH486" s="14"/>
      <c r="GI486" s="14"/>
      <c r="GJ486" s="14"/>
      <c r="GK486" s="14"/>
      <c r="GL486" s="14"/>
      <c r="GM486" s="14"/>
      <c r="GN486" s="18"/>
      <c r="GO486" s="32"/>
      <c r="GP486" s="32"/>
      <c r="GQ486" s="32"/>
      <c r="GR486" s="32"/>
      <c r="GS486" s="32"/>
      <c r="GT486" s="32"/>
      <c r="GU486" s="32"/>
      <c r="GV486" s="32"/>
      <c r="GW486" s="32"/>
      <c r="GX486" s="32"/>
      <c r="GY486" s="32"/>
      <c r="GZ486" s="32"/>
      <c r="HA486" s="32"/>
      <c r="HB486" s="32"/>
      <c r="HC486" s="32"/>
      <c r="HD486" s="32"/>
      <c r="HE486" s="32"/>
      <c r="HF486" s="32"/>
      <c r="HG486" s="32"/>
      <c r="HH486" s="32"/>
      <c r="HI486" s="32"/>
      <c r="HJ486" s="32"/>
      <c r="HK486" s="32"/>
      <c r="HL486" s="32"/>
      <c r="HM486" s="32"/>
      <c r="HN486" s="32"/>
      <c r="HO486" s="32"/>
      <c r="HP486" s="32"/>
      <c r="HQ486" s="32"/>
      <c r="HR486" s="32"/>
      <c r="HS486" s="32"/>
      <c r="HT486" s="32"/>
      <c r="HU486" s="32"/>
      <c r="HV486" s="32"/>
      <c r="HW486" s="32"/>
      <c r="HX486" s="32"/>
      <c r="HY486" s="32"/>
      <c r="HZ486" s="32"/>
      <c r="IA486" s="32"/>
      <c r="IB486" s="32"/>
      <c r="IC486" s="32"/>
      <c r="ID486" s="32"/>
      <c r="IE486" s="32"/>
      <c r="IF486" s="32"/>
      <c r="IG486" s="32"/>
      <c r="IH486" s="32"/>
      <c r="II486" s="32"/>
      <c r="IJ486" s="32"/>
      <c r="IK486" s="32"/>
      <c r="IL486" s="32"/>
      <c r="IM486" s="32"/>
      <c r="IN486" s="32"/>
      <c r="IO486" s="32"/>
      <c r="IP486" s="32"/>
      <c r="IQ486" s="32"/>
      <c r="IR486" s="32"/>
      <c r="IS486" s="32"/>
      <c r="IT486" s="32"/>
      <c r="IU486" s="32"/>
      <c r="IV486" s="32"/>
      <c r="IW486" s="32"/>
      <c r="IX486" s="32"/>
      <c r="IY486" s="32"/>
      <c r="IZ486" s="32"/>
      <c r="JA486" s="32"/>
      <c r="JB486" s="32"/>
      <c r="JC486" s="32"/>
      <c r="JD486" s="32"/>
      <c r="JE486" s="32"/>
      <c r="JF486" s="32"/>
      <c r="JG486" s="32"/>
      <c r="JH486" s="32"/>
      <c r="JI486" s="32"/>
      <c r="JJ486" s="32"/>
      <c r="JK486" s="32"/>
      <c r="JL486" s="32"/>
      <c r="JM486" s="32"/>
      <c r="JN486" s="32"/>
      <c r="JO486" s="32"/>
      <c r="JP486" s="32"/>
      <c r="JQ486" s="32"/>
      <c r="JR486" s="32"/>
      <c r="JS486" s="34"/>
      <c r="JT486" s="2"/>
    </row>
    <row r="487" spans="1:280" x14ac:dyDescent="0.25">
      <c r="A487" s="13"/>
      <c r="B487" s="13"/>
      <c r="C487" s="18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21"/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26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  <c r="CN487" s="15"/>
      <c r="CO487" s="15"/>
      <c r="CP487" s="15"/>
      <c r="CQ487" s="15"/>
      <c r="CR487" s="15"/>
      <c r="CS487" s="15"/>
      <c r="CT487" s="15"/>
      <c r="CU487" s="15"/>
      <c r="CV487" s="15"/>
      <c r="CW487" s="15"/>
      <c r="CX487" s="15"/>
      <c r="CY487" s="15"/>
      <c r="CZ487" s="15"/>
      <c r="DA487" s="15"/>
      <c r="DB487" s="15"/>
      <c r="DC487" s="15"/>
      <c r="DD487" s="15"/>
      <c r="DE487" s="15"/>
      <c r="DF487" s="15"/>
      <c r="DG487" s="15"/>
      <c r="DH487" s="15"/>
      <c r="DI487" s="18"/>
      <c r="DJ487" s="14"/>
      <c r="DK487" s="14"/>
      <c r="DL487" s="14"/>
      <c r="DM487" s="14"/>
      <c r="DN487" s="14"/>
      <c r="DO487" s="14"/>
      <c r="DP487" s="14"/>
      <c r="DQ487" s="14"/>
      <c r="DR487" s="14"/>
      <c r="DS487" s="14"/>
      <c r="DT487" s="14"/>
      <c r="DU487" s="14"/>
      <c r="DV487" s="14"/>
      <c r="DW487" s="14"/>
      <c r="DX487" s="14"/>
      <c r="DY487" s="14"/>
      <c r="DZ487" s="14"/>
      <c r="EA487" s="14"/>
      <c r="EB487" s="14"/>
      <c r="EC487" s="14"/>
      <c r="ED487" s="14"/>
      <c r="EE487" s="14"/>
      <c r="EF487" s="14"/>
      <c r="EG487" s="14"/>
      <c r="EH487" s="14"/>
      <c r="EI487" s="14"/>
      <c r="EJ487" s="14"/>
      <c r="EK487" s="14"/>
      <c r="EL487" s="14"/>
      <c r="EM487" s="14"/>
      <c r="EN487" s="14"/>
      <c r="EO487" s="14"/>
      <c r="EP487" s="14"/>
      <c r="EQ487" s="14"/>
      <c r="ER487" s="14"/>
      <c r="ES487" s="14"/>
      <c r="ET487" s="14"/>
      <c r="EU487" s="14"/>
      <c r="EV487" s="14"/>
      <c r="EW487" s="14"/>
      <c r="EX487" s="14"/>
      <c r="EY487" s="14"/>
      <c r="EZ487" s="14"/>
      <c r="FA487" s="14"/>
      <c r="FB487" s="14"/>
      <c r="FC487" s="14"/>
      <c r="FD487" s="14"/>
      <c r="FE487" s="14"/>
      <c r="FF487" s="14"/>
      <c r="FG487" s="14"/>
      <c r="FH487" s="14"/>
      <c r="FI487" s="14"/>
      <c r="FJ487" s="14"/>
      <c r="FK487" s="14"/>
      <c r="FL487" s="14"/>
      <c r="FM487" s="14"/>
      <c r="FN487" s="14"/>
      <c r="FO487" s="14"/>
      <c r="FP487" s="14"/>
      <c r="FQ487" s="14"/>
      <c r="FR487" s="14"/>
      <c r="FS487" s="14"/>
      <c r="FT487" s="14"/>
      <c r="FU487" s="14"/>
      <c r="FV487" s="14"/>
      <c r="FW487" s="14"/>
      <c r="FX487" s="14"/>
      <c r="FY487" s="14"/>
      <c r="FZ487" s="14"/>
      <c r="GA487" s="14"/>
      <c r="GB487" s="14"/>
      <c r="GC487" s="14"/>
      <c r="GD487" s="14"/>
      <c r="GE487" s="14"/>
      <c r="GF487" s="14"/>
      <c r="GG487" s="14"/>
      <c r="GH487" s="14"/>
      <c r="GI487" s="14"/>
      <c r="GJ487" s="14"/>
      <c r="GK487" s="14"/>
      <c r="GL487" s="14"/>
      <c r="GM487" s="14"/>
      <c r="GN487" s="18"/>
      <c r="GO487" s="32"/>
      <c r="GP487" s="32"/>
      <c r="GQ487" s="32"/>
      <c r="GR487" s="32"/>
      <c r="GS487" s="32"/>
      <c r="GT487" s="32"/>
      <c r="GU487" s="32"/>
      <c r="GV487" s="32"/>
      <c r="GW487" s="32"/>
      <c r="GX487" s="32"/>
      <c r="GY487" s="32"/>
      <c r="GZ487" s="32"/>
      <c r="HA487" s="32"/>
      <c r="HB487" s="32"/>
      <c r="HC487" s="32"/>
      <c r="HD487" s="32"/>
      <c r="HE487" s="32"/>
      <c r="HF487" s="32"/>
      <c r="HG487" s="32"/>
      <c r="HH487" s="32"/>
      <c r="HI487" s="32"/>
      <c r="HJ487" s="32"/>
      <c r="HK487" s="32"/>
      <c r="HL487" s="32"/>
      <c r="HM487" s="32"/>
      <c r="HN487" s="32"/>
      <c r="HO487" s="32"/>
      <c r="HP487" s="32"/>
      <c r="HQ487" s="32"/>
      <c r="HR487" s="32"/>
      <c r="HS487" s="32"/>
      <c r="HT487" s="32"/>
      <c r="HU487" s="32"/>
      <c r="HV487" s="32"/>
      <c r="HW487" s="32"/>
      <c r="HX487" s="32"/>
      <c r="HY487" s="32"/>
      <c r="HZ487" s="32"/>
      <c r="IA487" s="32"/>
      <c r="IB487" s="32"/>
      <c r="IC487" s="32"/>
      <c r="ID487" s="32"/>
      <c r="IE487" s="32"/>
      <c r="IF487" s="32"/>
      <c r="IG487" s="32"/>
      <c r="IH487" s="32"/>
      <c r="II487" s="32"/>
      <c r="IJ487" s="32"/>
      <c r="IK487" s="32"/>
      <c r="IL487" s="32"/>
      <c r="IM487" s="32"/>
      <c r="IN487" s="32"/>
      <c r="IO487" s="32"/>
      <c r="IP487" s="32"/>
      <c r="IQ487" s="32"/>
      <c r="IR487" s="32"/>
      <c r="IS487" s="32"/>
      <c r="IT487" s="32"/>
      <c r="IU487" s="32"/>
      <c r="IV487" s="32"/>
      <c r="IW487" s="32"/>
      <c r="IX487" s="32"/>
      <c r="IY487" s="32"/>
      <c r="IZ487" s="32"/>
      <c r="JA487" s="32"/>
      <c r="JB487" s="32"/>
      <c r="JC487" s="32"/>
      <c r="JD487" s="32"/>
      <c r="JE487" s="32"/>
      <c r="JF487" s="32"/>
      <c r="JG487" s="32"/>
      <c r="JH487" s="32"/>
      <c r="JI487" s="32"/>
      <c r="JJ487" s="32"/>
      <c r="JK487" s="32"/>
      <c r="JL487" s="32"/>
      <c r="JM487" s="32"/>
      <c r="JN487" s="32"/>
      <c r="JO487" s="32"/>
      <c r="JP487" s="32"/>
      <c r="JQ487" s="32"/>
      <c r="JR487" s="32"/>
      <c r="JS487" s="34"/>
      <c r="JT487" s="2"/>
    </row>
    <row r="488" spans="1:280" x14ac:dyDescent="0.25">
      <c r="A488" s="13"/>
      <c r="B488" s="13"/>
      <c r="C488" s="18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21"/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26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  <c r="CN488" s="15"/>
      <c r="CO488" s="15"/>
      <c r="CP488" s="15"/>
      <c r="CQ488" s="15"/>
      <c r="CR488" s="15"/>
      <c r="CS488" s="15"/>
      <c r="CT488" s="15"/>
      <c r="CU488" s="15"/>
      <c r="CV488" s="15"/>
      <c r="CW488" s="15"/>
      <c r="CX488" s="15"/>
      <c r="CY488" s="15"/>
      <c r="CZ488" s="15"/>
      <c r="DA488" s="15"/>
      <c r="DB488" s="15"/>
      <c r="DC488" s="15"/>
      <c r="DD488" s="15"/>
      <c r="DE488" s="15"/>
      <c r="DF488" s="15"/>
      <c r="DG488" s="15"/>
      <c r="DH488" s="15"/>
      <c r="DI488" s="18"/>
      <c r="DJ488" s="14"/>
      <c r="DK488" s="14"/>
      <c r="DL488" s="14"/>
      <c r="DM488" s="14"/>
      <c r="DN488" s="14"/>
      <c r="DO488" s="14"/>
      <c r="DP488" s="14"/>
      <c r="DQ488" s="14"/>
      <c r="DR488" s="14"/>
      <c r="DS488" s="14"/>
      <c r="DT488" s="14"/>
      <c r="DU488" s="14"/>
      <c r="DV488" s="14"/>
      <c r="DW488" s="14"/>
      <c r="DX488" s="14"/>
      <c r="DY488" s="14"/>
      <c r="DZ488" s="14"/>
      <c r="EA488" s="14"/>
      <c r="EB488" s="14"/>
      <c r="EC488" s="14"/>
      <c r="ED488" s="14"/>
      <c r="EE488" s="14"/>
      <c r="EF488" s="14"/>
      <c r="EG488" s="14"/>
      <c r="EH488" s="14"/>
      <c r="EI488" s="14"/>
      <c r="EJ488" s="14"/>
      <c r="EK488" s="14"/>
      <c r="EL488" s="14"/>
      <c r="EM488" s="14"/>
      <c r="EN488" s="14"/>
      <c r="EO488" s="14"/>
      <c r="EP488" s="14"/>
      <c r="EQ488" s="14"/>
      <c r="ER488" s="14"/>
      <c r="ES488" s="14"/>
      <c r="ET488" s="14"/>
      <c r="EU488" s="14"/>
      <c r="EV488" s="14"/>
      <c r="EW488" s="14"/>
      <c r="EX488" s="14"/>
      <c r="EY488" s="14"/>
      <c r="EZ488" s="14"/>
      <c r="FA488" s="14"/>
      <c r="FB488" s="14"/>
      <c r="FC488" s="14"/>
      <c r="FD488" s="14"/>
      <c r="FE488" s="14"/>
      <c r="FF488" s="14"/>
      <c r="FG488" s="14"/>
      <c r="FH488" s="14"/>
      <c r="FI488" s="14"/>
      <c r="FJ488" s="14"/>
      <c r="FK488" s="14"/>
      <c r="FL488" s="14"/>
      <c r="FM488" s="14"/>
      <c r="FN488" s="14"/>
      <c r="FO488" s="14"/>
      <c r="FP488" s="14"/>
      <c r="FQ488" s="14"/>
      <c r="FR488" s="14"/>
      <c r="FS488" s="14"/>
      <c r="FT488" s="14"/>
      <c r="FU488" s="14"/>
      <c r="FV488" s="14"/>
      <c r="FW488" s="14"/>
      <c r="FX488" s="14"/>
      <c r="FY488" s="14"/>
      <c r="FZ488" s="14"/>
      <c r="GA488" s="14"/>
      <c r="GB488" s="14"/>
      <c r="GC488" s="14"/>
      <c r="GD488" s="14"/>
      <c r="GE488" s="14"/>
      <c r="GF488" s="14"/>
      <c r="GG488" s="14"/>
      <c r="GH488" s="14"/>
      <c r="GI488" s="14"/>
      <c r="GJ488" s="14"/>
      <c r="GK488" s="14"/>
      <c r="GL488" s="14"/>
      <c r="GM488" s="14"/>
      <c r="GN488" s="18"/>
      <c r="GO488" s="32"/>
      <c r="GP488" s="32"/>
      <c r="GQ488" s="32"/>
      <c r="GR488" s="32"/>
      <c r="GS488" s="32"/>
      <c r="GT488" s="32"/>
      <c r="GU488" s="32"/>
      <c r="GV488" s="32"/>
      <c r="GW488" s="32"/>
      <c r="GX488" s="32"/>
      <c r="GY488" s="32"/>
      <c r="GZ488" s="32"/>
      <c r="HA488" s="32"/>
      <c r="HB488" s="32"/>
      <c r="HC488" s="32"/>
      <c r="HD488" s="32"/>
      <c r="HE488" s="32"/>
      <c r="HF488" s="32"/>
      <c r="HG488" s="32"/>
      <c r="HH488" s="32"/>
      <c r="HI488" s="32"/>
      <c r="HJ488" s="32"/>
      <c r="HK488" s="32"/>
      <c r="HL488" s="32"/>
      <c r="HM488" s="32"/>
      <c r="HN488" s="32"/>
      <c r="HO488" s="32"/>
      <c r="HP488" s="32"/>
      <c r="HQ488" s="32"/>
      <c r="HR488" s="32"/>
      <c r="HS488" s="32"/>
      <c r="HT488" s="32"/>
      <c r="HU488" s="32"/>
      <c r="HV488" s="32"/>
      <c r="HW488" s="32"/>
      <c r="HX488" s="32"/>
      <c r="HY488" s="32"/>
      <c r="HZ488" s="32"/>
      <c r="IA488" s="32"/>
      <c r="IB488" s="32"/>
      <c r="IC488" s="32"/>
      <c r="ID488" s="32"/>
      <c r="IE488" s="32"/>
      <c r="IF488" s="32"/>
      <c r="IG488" s="32"/>
      <c r="IH488" s="32"/>
      <c r="II488" s="32"/>
      <c r="IJ488" s="32"/>
      <c r="IK488" s="32"/>
      <c r="IL488" s="32"/>
      <c r="IM488" s="32"/>
      <c r="IN488" s="32"/>
      <c r="IO488" s="32"/>
      <c r="IP488" s="32"/>
      <c r="IQ488" s="32"/>
      <c r="IR488" s="32"/>
      <c r="IS488" s="32"/>
      <c r="IT488" s="32"/>
      <c r="IU488" s="32"/>
      <c r="IV488" s="32"/>
      <c r="IW488" s="32"/>
      <c r="IX488" s="32"/>
      <c r="IY488" s="32"/>
      <c r="IZ488" s="32"/>
      <c r="JA488" s="32"/>
      <c r="JB488" s="32"/>
      <c r="JC488" s="32"/>
      <c r="JD488" s="32"/>
      <c r="JE488" s="32"/>
      <c r="JF488" s="32"/>
      <c r="JG488" s="32"/>
      <c r="JH488" s="32"/>
      <c r="JI488" s="32"/>
      <c r="JJ488" s="32"/>
      <c r="JK488" s="32"/>
      <c r="JL488" s="32"/>
      <c r="JM488" s="32"/>
      <c r="JN488" s="32"/>
      <c r="JO488" s="32"/>
      <c r="JP488" s="32"/>
      <c r="JQ488" s="32"/>
      <c r="JR488" s="32"/>
      <c r="JS488" s="34"/>
      <c r="JT488" s="2"/>
    </row>
    <row r="489" spans="1:280" x14ac:dyDescent="0.25">
      <c r="A489" s="13"/>
      <c r="B489" s="13"/>
      <c r="C489" s="18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21"/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26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  <c r="CN489" s="15"/>
      <c r="CO489" s="15"/>
      <c r="CP489" s="15"/>
      <c r="CQ489" s="15"/>
      <c r="CR489" s="15"/>
      <c r="CS489" s="15"/>
      <c r="CT489" s="15"/>
      <c r="CU489" s="15"/>
      <c r="CV489" s="15"/>
      <c r="CW489" s="15"/>
      <c r="CX489" s="15"/>
      <c r="CY489" s="15"/>
      <c r="CZ489" s="15"/>
      <c r="DA489" s="15"/>
      <c r="DB489" s="15"/>
      <c r="DC489" s="15"/>
      <c r="DD489" s="15"/>
      <c r="DE489" s="15"/>
      <c r="DF489" s="15"/>
      <c r="DG489" s="15"/>
      <c r="DH489" s="15"/>
      <c r="DI489" s="18"/>
      <c r="DJ489" s="14"/>
      <c r="DK489" s="14"/>
      <c r="DL489" s="14"/>
      <c r="DM489" s="14"/>
      <c r="DN489" s="14"/>
      <c r="DO489" s="14"/>
      <c r="DP489" s="14"/>
      <c r="DQ489" s="14"/>
      <c r="DR489" s="14"/>
      <c r="DS489" s="14"/>
      <c r="DT489" s="14"/>
      <c r="DU489" s="14"/>
      <c r="DV489" s="14"/>
      <c r="DW489" s="14"/>
      <c r="DX489" s="14"/>
      <c r="DY489" s="14"/>
      <c r="DZ489" s="14"/>
      <c r="EA489" s="14"/>
      <c r="EB489" s="14"/>
      <c r="EC489" s="14"/>
      <c r="ED489" s="14"/>
      <c r="EE489" s="14"/>
      <c r="EF489" s="14"/>
      <c r="EG489" s="14"/>
      <c r="EH489" s="14"/>
      <c r="EI489" s="14"/>
      <c r="EJ489" s="14"/>
      <c r="EK489" s="14"/>
      <c r="EL489" s="14"/>
      <c r="EM489" s="14"/>
      <c r="EN489" s="14"/>
      <c r="EO489" s="14"/>
      <c r="EP489" s="14"/>
      <c r="EQ489" s="14"/>
      <c r="ER489" s="14"/>
      <c r="ES489" s="14"/>
      <c r="ET489" s="14"/>
      <c r="EU489" s="14"/>
      <c r="EV489" s="14"/>
      <c r="EW489" s="14"/>
      <c r="EX489" s="14"/>
      <c r="EY489" s="14"/>
      <c r="EZ489" s="14"/>
      <c r="FA489" s="14"/>
      <c r="FB489" s="14"/>
      <c r="FC489" s="14"/>
      <c r="FD489" s="14"/>
      <c r="FE489" s="14"/>
      <c r="FF489" s="14"/>
      <c r="FG489" s="14"/>
      <c r="FH489" s="14"/>
      <c r="FI489" s="14"/>
      <c r="FJ489" s="14"/>
      <c r="FK489" s="14"/>
      <c r="FL489" s="14"/>
      <c r="FM489" s="14"/>
      <c r="FN489" s="14"/>
      <c r="FO489" s="14"/>
      <c r="FP489" s="14"/>
      <c r="FQ489" s="14"/>
      <c r="FR489" s="14"/>
      <c r="FS489" s="14"/>
      <c r="FT489" s="14"/>
      <c r="FU489" s="14"/>
      <c r="FV489" s="14"/>
      <c r="FW489" s="14"/>
      <c r="FX489" s="14"/>
      <c r="FY489" s="14"/>
      <c r="FZ489" s="14"/>
      <c r="GA489" s="14"/>
      <c r="GB489" s="14"/>
      <c r="GC489" s="14"/>
      <c r="GD489" s="14"/>
      <c r="GE489" s="14"/>
      <c r="GF489" s="14"/>
      <c r="GG489" s="14"/>
      <c r="GH489" s="14"/>
      <c r="GI489" s="14"/>
      <c r="GJ489" s="14"/>
      <c r="GK489" s="14"/>
      <c r="GL489" s="14"/>
      <c r="GM489" s="14"/>
      <c r="GN489" s="18"/>
      <c r="GO489" s="32"/>
      <c r="GP489" s="32"/>
      <c r="GQ489" s="32"/>
      <c r="GR489" s="32"/>
      <c r="GS489" s="32"/>
      <c r="GT489" s="32"/>
      <c r="GU489" s="32"/>
      <c r="GV489" s="32"/>
      <c r="GW489" s="32"/>
      <c r="GX489" s="32"/>
      <c r="GY489" s="32"/>
      <c r="GZ489" s="32"/>
      <c r="HA489" s="32"/>
      <c r="HB489" s="32"/>
      <c r="HC489" s="32"/>
      <c r="HD489" s="32"/>
      <c r="HE489" s="32"/>
      <c r="HF489" s="32"/>
      <c r="HG489" s="32"/>
      <c r="HH489" s="32"/>
      <c r="HI489" s="32"/>
      <c r="HJ489" s="32"/>
      <c r="HK489" s="32"/>
      <c r="HL489" s="32"/>
      <c r="HM489" s="32"/>
      <c r="HN489" s="32"/>
      <c r="HO489" s="32"/>
      <c r="HP489" s="32"/>
      <c r="HQ489" s="32"/>
      <c r="HR489" s="32"/>
      <c r="HS489" s="32"/>
      <c r="HT489" s="32"/>
      <c r="HU489" s="32"/>
      <c r="HV489" s="32"/>
      <c r="HW489" s="32"/>
      <c r="HX489" s="32"/>
      <c r="HY489" s="32"/>
      <c r="HZ489" s="32"/>
      <c r="IA489" s="32"/>
      <c r="IB489" s="32"/>
      <c r="IC489" s="32"/>
      <c r="ID489" s="32"/>
      <c r="IE489" s="32"/>
      <c r="IF489" s="32"/>
      <c r="IG489" s="32"/>
      <c r="IH489" s="32"/>
      <c r="II489" s="32"/>
      <c r="IJ489" s="32"/>
      <c r="IK489" s="32"/>
      <c r="IL489" s="32"/>
      <c r="IM489" s="32"/>
      <c r="IN489" s="32"/>
      <c r="IO489" s="32"/>
      <c r="IP489" s="32"/>
      <c r="IQ489" s="32"/>
      <c r="IR489" s="32"/>
      <c r="IS489" s="32"/>
      <c r="IT489" s="32"/>
      <c r="IU489" s="32"/>
      <c r="IV489" s="32"/>
      <c r="IW489" s="32"/>
      <c r="IX489" s="32"/>
      <c r="IY489" s="32"/>
      <c r="IZ489" s="32"/>
      <c r="JA489" s="32"/>
      <c r="JB489" s="32"/>
      <c r="JC489" s="32"/>
      <c r="JD489" s="32"/>
      <c r="JE489" s="32"/>
      <c r="JF489" s="32"/>
      <c r="JG489" s="32"/>
      <c r="JH489" s="32"/>
      <c r="JI489" s="32"/>
      <c r="JJ489" s="32"/>
      <c r="JK489" s="32"/>
      <c r="JL489" s="32"/>
      <c r="JM489" s="32"/>
      <c r="JN489" s="32"/>
      <c r="JO489" s="32"/>
      <c r="JP489" s="32"/>
      <c r="JQ489" s="32"/>
      <c r="JR489" s="32"/>
      <c r="JS489" s="34"/>
      <c r="JT489" s="2"/>
    </row>
    <row r="490" spans="1:280" x14ac:dyDescent="0.25">
      <c r="A490" s="13"/>
      <c r="B490" s="13"/>
      <c r="C490" s="18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21"/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26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  <c r="CN490" s="15"/>
      <c r="CO490" s="15"/>
      <c r="CP490" s="15"/>
      <c r="CQ490" s="15"/>
      <c r="CR490" s="15"/>
      <c r="CS490" s="15"/>
      <c r="CT490" s="15"/>
      <c r="CU490" s="15"/>
      <c r="CV490" s="15"/>
      <c r="CW490" s="15"/>
      <c r="CX490" s="15"/>
      <c r="CY490" s="15"/>
      <c r="CZ490" s="15"/>
      <c r="DA490" s="15"/>
      <c r="DB490" s="15"/>
      <c r="DC490" s="15"/>
      <c r="DD490" s="15"/>
      <c r="DE490" s="15"/>
      <c r="DF490" s="15"/>
      <c r="DG490" s="15"/>
      <c r="DH490" s="15"/>
      <c r="DI490" s="18"/>
      <c r="DJ490" s="14"/>
      <c r="DK490" s="14"/>
      <c r="DL490" s="14"/>
      <c r="DM490" s="14"/>
      <c r="DN490" s="14"/>
      <c r="DO490" s="14"/>
      <c r="DP490" s="14"/>
      <c r="DQ490" s="14"/>
      <c r="DR490" s="14"/>
      <c r="DS490" s="14"/>
      <c r="DT490" s="14"/>
      <c r="DU490" s="14"/>
      <c r="DV490" s="14"/>
      <c r="DW490" s="14"/>
      <c r="DX490" s="14"/>
      <c r="DY490" s="14"/>
      <c r="DZ490" s="14"/>
      <c r="EA490" s="14"/>
      <c r="EB490" s="14"/>
      <c r="EC490" s="14"/>
      <c r="ED490" s="14"/>
      <c r="EE490" s="14"/>
      <c r="EF490" s="14"/>
      <c r="EG490" s="14"/>
      <c r="EH490" s="14"/>
      <c r="EI490" s="14"/>
      <c r="EJ490" s="14"/>
      <c r="EK490" s="14"/>
      <c r="EL490" s="14"/>
      <c r="EM490" s="14"/>
      <c r="EN490" s="14"/>
      <c r="EO490" s="14"/>
      <c r="EP490" s="14"/>
      <c r="EQ490" s="14"/>
      <c r="ER490" s="14"/>
      <c r="ES490" s="14"/>
      <c r="ET490" s="14"/>
      <c r="EU490" s="14"/>
      <c r="EV490" s="14"/>
      <c r="EW490" s="14"/>
      <c r="EX490" s="14"/>
      <c r="EY490" s="14"/>
      <c r="EZ490" s="14"/>
      <c r="FA490" s="14"/>
      <c r="FB490" s="14"/>
      <c r="FC490" s="14"/>
      <c r="FD490" s="14"/>
      <c r="FE490" s="14"/>
      <c r="FF490" s="14"/>
      <c r="FG490" s="14"/>
      <c r="FH490" s="14"/>
      <c r="FI490" s="14"/>
      <c r="FJ490" s="14"/>
      <c r="FK490" s="14"/>
      <c r="FL490" s="14"/>
      <c r="FM490" s="14"/>
      <c r="FN490" s="14"/>
      <c r="FO490" s="14"/>
      <c r="FP490" s="14"/>
      <c r="FQ490" s="14"/>
      <c r="FR490" s="14"/>
      <c r="FS490" s="14"/>
      <c r="FT490" s="14"/>
      <c r="FU490" s="14"/>
      <c r="FV490" s="14"/>
      <c r="FW490" s="14"/>
      <c r="FX490" s="14"/>
      <c r="FY490" s="14"/>
      <c r="FZ490" s="14"/>
      <c r="GA490" s="14"/>
      <c r="GB490" s="14"/>
      <c r="GC490" s="14"/>
      <c r="GD490" s="14"/>
      <c r="GE490" s="14"/>
      <c r="GF490" s="14"/>
      <c r="GG490" s="14"/>
      <c r="GH490" s="14"/>
      <c r="GI490" s="14"/>
      <c r="GJ490" s="14"/>
      <c r="GK490" s="14"/>
      <c r="GL490" s="14"/>
      <c r="GM490" s="14"/>
      <c r="GN490" s="18"/>
      <c r="GO490" s="32"/>
      <c r="GP490" s="32"/>
      <c r="GQ490" s="32"/>
      <c r="GR490" s="32"/>
      <c r="GS490" s="32"/>
      <c r="GT490" s="32"/>
      <c r="GU490" s="32"/>
      <c r="GV490" s="32"/>
      <c r="GW490" s="32"/>
      <c r="GX490" s="32"/>
      <c r="GY490" s="32"/>
      <c r="GZ490" s="32"/>
      <c r="HA490" s="32"/>
      <c r="HB490" s="32"/>
      <c r="HC490" s="32"/>
      <c r="HD490" s="32"/>
      <c r="HE490" s="32"/>
      <c r="HF490" s="32"/>
      <c r="HG490" s="32"/>
      <c r="HH490" s="32"/>
      <c r="HI490" s="32"/>
      <c r="HJ490" s="32"/>
      <c r="HK490" s="32"/>
      <c r="HL490" s="32"/>
      <c r="HM490" s="32"/>
      <c r="HN490" s="32"/>
      <c r="HO490" s="32"/>
      <c r="HP490" s="32"/>
      <c r="HQ490" s="32"/>
      <c r="HR490" s="32"/>
      <c r="HS490" s="32"/>
      <c r="HT490" s="32"/>
      <c r="HU490" s="32"/>
      <c r="HV490" s="32"/>
      <c r="HW490" s="32"/>
      <c r="HX490" s="32"/>
      <c r="HY490" s="32"/>
      <c r="HZ490" s="32"/>
      <c r="IA490" s="32"/>
      <c r="IB490" s="32"/>
      <c r="IC490" s="32"/>
      <c r="ID490" s="32"/>
      <c r="IE490" s="32"/>
      <c r="IF490" s="32"/>
      <c r="IG490" s="32"/>
      <c r="IH490" s="32"/>
      <c r="II490" s="32"/>
      <c r="IJ490" s="32"/>
      <c r="IK490" s="32"/>
      <c r="IL490" s="32"/>
      <c r="IM490" s="32"/>
      <c r="IN490" s="32"/>
      <c r="IO490" s="32"/>
      <c r="IP490" s="32"/>
      <c r="IQ490" s="32"/>
      <c r="IR490" s="32"/>
      <c r="IS490" s="32"/>
      <c r="IT490" s="32"/>
      <c r="IU490" s="32"/>
      <c r="IV490" s="32"/>
      <c r="IW490" s="32"/>
      <c r="IX490" s="32"/>
      <c r="IY490" s="32"/>
      <c r="IZ490" s="32"/>
      <c r="JA490" s="32"/>
      <c r="JB490" s="32"/>
      <c r="JC490" s="32"/>
      <c r="JD490" s="32"/>
      <c r="JE490" s="32"/>
      <c r="JF490" s="32"/>
      <c r="JG490" s="32"/>
      <c r="JH490" s="32"/>
      <c r="JI490" s="32"/>
      <c r="JJ490" s="32"/>
      <c r="JK490" s="32"/>
      <c r="JL490" s="32"/>
      <c r="JM490" s="32"/>
      <c r="JN490" s="32"/>
      <c r="JO490" s="32"/>
      <c r="JP490" s="32"/>
      <c r="JQ490" s="32"/>
      <c r="JR490" s="32"/>
      <c r="JS490" s="34"/>
      <c r="JT490" s="2"/>
    </row>
    <row r="491" spans="1:280" x14ac:dyDescent="0.25">
      <c r="A491" s="13"/>
      <c r="B491" s="13"/>
      <c r="C491" s="18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21"/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26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  <c r="BE491" s="15"/>
      <c r="BF491" s="15"/>
      <c r="BG491" s="15"/>
      <c r="BH491" s="15"/>
      <c r="BI491" s="15"/>
      <c r="BJ491" s="15"/>
      <c r="BK491" s="15"/>
      <c r="BL491" s="15"/>
      <c r="BM491" s="15"/>
      <c r="BN491" s="15"/>
      <c r="BO491" s="15"/>
      <c r="BP491" s="15"/>
      <c r="BQ491" s="15"/>
      <c r="BR491" s="15"/>
      <c r="BS491" s="15"/>
      <c r="BT491" s="15"/>
      <c r="BU491" s="15"/>
      <c r="BV491" s="15"/>
      <c r="BW491" s="15"/>
      <c r="BX491" s="15"/>
      <c r="BY491" s="15"/>
      <c r="BZ491" s="15"/>
      <c r="CA491" s="15"/>
      <c r="CB491" s="15"/>
      <c r="CC491" s="15"/>
      <c r="CD491" s="15"/>
      <c r="CE491" s="15"/>
      <c r="CF491" s="15"/>
      <c r="CG491" s="15"/>
      <c r="CH491" s="15"/>
      <c r="CI491" s="15"/>
      <c r="CJ491" s="15"/>
      <c r="CK491" s="15"/>
      <c r="CL491" s="15"/>
      <c r="CM491" s="15"/>
      <c r="CN491" s="15"/>
      <c r="CO491" s="15"/>
      <c r="CP491" s="15"/>
      <c r="CQ491" s="15"/>
      <c r="CR491" s="15"/>
      <c r="CS491" s="15"/>
      <c r="CT491" s="15"/>
      <c r="CU491" s="15"/>
      <c r="CV491" s="15"/>
      <c r="CW491" s="15"/>
      <c r="CX491" s="15"/>
      <c r="CY491" s="15"/>
      <c r="CZ491" s="15"/>
      <c r="DA491" s="15"/>
      <c r="DB491" s="15"/>
      <c r="DC491" s="15"/>
      <c r="DD491" s="15"/>
      <c r="DE491" s="15"/>
      <c r="DF491" s="15"/>
      <c r="DG491" s="15"/>
      <c r="DH491" s="15"/>
      <c r="DI491" s="18"/>
      <c r="DJ491" s="14"/>
      <c r="DK491" s="14"/>
      <c r="DL491" s="14"/>
      <c r="DM491" s="14"/>
      <c r="DN491" s="14"/>
      <c r="DO491" s="14"/>
      <c r="DP491" s="14"/>
      <c r="DQ491" s="14"/>
      <c r="DR491" s="14"/>
      <c r="DS491" s="14"/>
      <c r="DT491" s="14"/>
      <c r="DU491" s="14"/>
      <c r="DV491" s="14"/>
      <c r="DW491" s="14"/>
      <c r="DX491" s="14"/>
      <c r="DY491" s="14"/>
      <c r="DZ491" s="14"/>
      <c r="EA491" s="14"/>
      <c r="EB491" s="14"/>
      <c r="EC491" s="14"/>
      <c r="ED491" s="14"/>
      <c r="EE491" s="14"/>
      <c r="EF491" s="14"/>
      <c r="EG491" s="14"/>
      <c r="EH491" s="14"/>
      <c r="EI491" s="14"/>
      <c r="EJ491" s="14"/>
      <c r="EK491" s="14"/>
      <c r="EL491" s="14"/>
      <c r="EM491" s="14"/>
      <c r="EN491" s="14"/>
      <c r="EO491" s="14"/>
      <c r="EP491" s="14"/>
      <c r="EQ491" s="14"/>
      <c r="ER491" s="14"/>
      <c r="ES491" s="14"/>
      <c r="ET491" s="14"/>
      <c r="EU491" s="14"/>
      <c r="EV491" s="14"/>
      <c r="EW491" s="14"/>
      <c r="EX491" s="14"/>
      <c r="EY491" s="14"/>
      <c r="EZ491" s="14"/>
      <c r="FA491" s="14"/>
      <c r="FB491" s="14"/>
      <c r="FC491" s="14"/>
      <c r="FD491" s="14"/>
      <c r="FE491" s="14"/>
      <c r="FF491" s="14"/>
      <c r="FG491" s="14"/>
      <c r="FH491" s="14"/>
      <c r="FI491" s="14"/>
      <c r="FJ491" s="14"/>
      <c r="FK491" s="14"/>
      <c r="FL491" s="14"/>
      <c r="FM491" s="14"/>
      <c r="FN491" s="14"/>
      <c r="FO491" s="14"/>
      <c r="FP491" s="14"/>
      <c r="FQ491" s="14"/>
      <c r="FR491" s="14"/>
      <c r="FS491" s="14"/>
      <c r="FT491" s="14"/>
      <c r="FU491" s="14"/>
      <c r="FV491" s="14"/>
      <c r="FW491" s="14"/>
      <c r="FX491" s="14"/>
      <c r="FY491" s="14"/>
      <c r="FZ491" s="14"/>
      <c r="GA491" s="14"/>
      <c r="GB491" s="14"/>
      <c r="GC491" s="14"/>
      <c r="GD491" s="14"/>
      <c r="GE491" s="14"/>
      <c r="GF491" s="14"/>
      <c r="GG491" s="14"/>
      <c r="GH491" s="14"/>
      <c r="GI491" s="14"/>
      <c r="GJ491" s="14"/>
      <c r="GK491" s="14"/>
      <c r="GL491" s="14"/>
      <c r="GM491" s="14"/>
      <c r="GN491" s="18"/>
      <c r="GO491" s="32"/>
      <c r="GP491" s="32"/>
      <c r="GQ491" s="32"/>
      <c r="GR491" s="32"/>
      <c r="GS491" s="32"/>
      <c r="GT491" s="32"/>
      <c r="GU491" s="32"/>
      <c r="GV491" s="32"/>
      <c r="GW491" s="32"/>
      <c r="GX491" s="32"/>
      <c r="GY491" s="32"/>
      <c r="GZ491" s="32"/>
      <c r="HA491" s="32"/>
      <c r="HB491" s="32"/>
      <c r="HC491" s="32"/>
      <c r="HD491" s="32"/>
      <c r="HE491" s="32"/>
      <c r="HF491" s="32"/>
      <c r="HG491" s="32"/>
      <c r="HH491" s="32"/>
      <c r="HI491" s="32"/>
      <c r="HJ491" s="32"/>
      <c r="HK491" s="32"/>
      <c r="HL491" s="32"/>
      <c r="HM491" s="32"/>
      <c r="HN491" s="32"/>
      <c r="HO491" s="32"/>
      <c r="HP491" s="32"/>
      <c r="HQ491" s="32"/>
      <c r="HR491" s="32"/>
      <c r="HS491" s="32"/>
      <c r="HT491" s="32"/>
      <c r="HU491" s="32"/>
      <c r="HV491" s="32"/>
      <c r="HW491" s="32"/>
      <c r="HX491" s="32"/>
      <c r="HY491" s="32"/>
      <c r="HZ491" s="32"/>
      <c r="IA491" s="32"/>
      <c r="IB491" s="32"/>
      <c r="IC491" s="32"/>
      <c r="ID491" s="32"/>
      <c r="IE491" s="32"/>
      <c r="IF491" s="32"/>
      <c r="IG491" s="32"/>
      <c r="IH491" s="32"/>
      <c r="II491" s="32"/>
      <c r="IJ491" s="32"/>
      <c r="IK491" s="32"/>
      <c r="IL491" s="32"/>
      <c r="IM491" s="32"/>
      <c r="IN491" s="32"/>
      <c r="IO491" s="32"/>
      <c r="IP491" s="32"/>
      <c r="IQ491" s="32"/>
      <c r="IR491" s="32"/>
      <c r="IS491" s="32"/>
      <c r="IT491" s="32"/>
      <c r="IU491" s="32"/>
      <c r="IV491" s="32"/>
      <c r="IW491" s="32"/>
      <c r="IX491" s="32"/>
      <c r="IY491" s="32"/>
      <c r="IZ491" s="32"/>
      <c r="JA491" s="32"/>
      <c r="JB491" s="32"/>
      <c r="JC491" s="32"/>
      <c r="JD491" s="32"/>
      <c r="JE491" s="32"/>
      <c r="JF491" s="32"/>
      <c r="JG491" s="32"/>
      <c r="JH491" s="32"/>
      <c r="JI491" s="32"/>
      <c r="JJ491" s="32"/>
      <c r="JK491" s="32"/>
      <c r="JL491" s="32"/>
      <c r="JM491" s="32"/>
      <c r="JN491" s="32"/>
      <c r="JO491" s="32"/>
      <c r="JP491" s="32"/>
      <c r="JQ491" s="32"/>
      <c r="JR491" s="32"/>
      <c r="JS491" s="34"/>
      <c r="JT491" s="2"/>
    </row>
    <row r="492" spans="1:280" x14ac:dyDescent="0.25">
      <c r="A492" s="13"/>
      <c r="B492" s="13"/>
      <c r="C492" s="18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21"/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26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  <c r="BE492" s="15"/>
      <c r="BF492" s="15"/>
      <c r="BG492" s="15"/>
      <c r="BH492" s="15"/>
      <c r="BI492" s="15"/>
      <c r="BJ492" s="15"/>
      <c r="BK492" s="15"/>
      <c r="BL492" s="15"/>
      <c r="BM492" s="15"/>
      <c r="BN492" s="15"/>
      <c r="BO492" s="15"/>
      <c r="BP492" s="15"/>
      <c r="BQ492" s="15"/>
      <c r="BR492" s="15"/>
      <c r="BS492" s="15"/>
      <c r="BT492" s="15"/>
      <c r="BU492" s="15"/>
      <c r="BV492" s="15"/>
      <c r="BW492" s="15"/>
      <c r="BX492" s="15"/>
      <c r="BY492" s="15"/>
      <c r="BZ492" s="15"/>
      <c r="CA492" s="15"/>
      <c r="CB492" s="15"/>
      <c r="CC492" s="15"/>
      <c r="CD492" s="15"/>
      <c r="CE492" s="15"/>
      <c r="CF492" s="15"/>
      <c r="CG492" s="15"/>
      <c r="CH492" s="15"/>
      <c r="CI492" s="15"/>
      <c r="CJ492" s="15"/>
      <c r="CK492" s="15"/>
      <c r="CL492" s="15"/>
      <c r="CM492" s="15"/>
      <c r="CN492" s="15"/>
      <c r="CO492" s="15"/>
      <c r="CP492" s="15"/>
      <c r="CQ492" s="15"/>
      <c r="CR492" s="15"/>
      <c r="CS492" s="15"/>
      <c r="CT492" s="15"/>
      <c r="CU492" s="15"/>
      <c r="CV492" s="15"/>
      <c r="CW492" s="15"/>
      <c r="CX492" s="15"/>
      <c r="CY492" s="15"/>
      <c r="CZ492" s="15"/>
      <c r="DA492" s="15"/>
      <c r="DB492" s="15"/>
      <c r="DC492" s="15"/>
      <c r="DD492" s="15"/>
      <c r="DE492" s="15"/>
      <c r="DF492" s="15"/>
      <c r="DG492" s="15"/>
      <c r="DH492" s="15"/>
      <c r="DI492" s="18"/>
      <c r="DJ492" s="14"/>
      <c r="DK492" s="14"/>
      <c r="DL492" s="14"/>
      <c r="DM492" s="14"/>
      <c r="DN492" s="14"/>
      <c r="DO492" s="14"/>
      <c r="DP492" s="14"/>
      <c r="DQ492" s="14"/>
      <c r="DR492" s="14"/>
      <c r="DS492" s="14"/>
      <c r="DT492" s="14"/>
      <c r="DU492" s="14"/>
      <c r="DV492" s="14"/>
      <c r="DW492" s="14"/>
      <c r="DX492" s="14"/>
      <c r="DY492" s="14"/>
      <c r="DZ492" s="14"/>
      <c r="EA492" s="14"/>
      <c r="EB492" s="14"/>
      <c r="EC492" s="14"/>
      <c r="ED492" s="14"/>
      <c r="EE492" s="14"/>
      <c r="EF492" s="14"/>
      <c r="EG492" s="14"/>
      <c r="EH492" s="14"/>
      <c r="EI492" s="14"/>
      <c r="EJ492" s="14"/>
      <c r="EK492" s="14"/>
      <c r="EL492" s="14"/>
      <c r="EM492" s="14"/>
      <c r="EN492" s="14"/>
      <c r="EO492" s="14"/>
      <c r="EP492" s="14"/>
      <c r="EQ492" s="14"/>
      <c r="ER492" s="14"/>
      <c r="ES492" s="14"/>
      <c r="ET492" s="14"/>
      <c r="EU492" s="14"/>
      <c r="EV492" s="14"/>
      <c r="EW492" s="14"/>
      <c r="EX492" s="14"/>
      <c r="EY492" s="14"/>
      <c r="EZ492" s="14"/>
      <c r="FA492" s="14"/>
      <c r="FB492" s="14"/>
      <c r="FC492" s="14"/>
      <c r="FD492" s="14"/>
      <c r="FE492" s="14"/>
      <c r="FF492" s="14"/>
      <c r="FG492" s="14"/>
      <c r="FH492" s="14"/>
      <c r="FI492" s="14"/>
      <c r="FJ492" s="14"/>
      <c r="FK492" s="14"/>
      <c r="FL492" s="14"/>
      <c r="FM492" s="14"/>
      <c r="FN492" s="14"/>
      <c r="FO492" s="14"/>
      <c r="FP492" s="14"/>
      <c r="FQ492" s="14"/>
      <c r="FR492" s="14"/>
      <c r="FS492" s="14"/>
      <c r="FT492" s="14"/>
      <c r="FU492" s="14"/>
      <c r="FV492" s="14"/>
      <c r="FW492" s="14"/>
      <c r="FX492" s="14"/>
      <c r="FY492" s="14"/>
      <c r="FZ492" s="14"/>
      <c r="GA492" s="14"/>
      <c r="GB492" s="14"/>
      <c r="GC492" s="14"/>
      <c r="GD492" s="14"/>
      <c r="GE492" s="14"/>
      <c r="GF492" s="14"/>
      <c r="GG492" s="14"/>
      <c r="GH492" s="14"/>
      <c r="GI492" s="14"/>
      <c r="GJ492" s="14"/>
      <c r="GK492" s="14"/>
      <c r="GL492" s="14"/>
      <c r="GM492" s="14"/>
      <c r="GN492" s="18"/>
      <c r="GO492" s="32"/>
      <c r="GP492" s="32"/>
      <c r="GQ492" s="32"/>
      <c r="GR492" s="32"/>
      <c r="GS492" s="32"/>
      <c r="GT492" s="32"/>
      <c r="GU492" s="32"/>
      <c r="GV492" s="32"/>
      <c r="GW492" s="32"/>
      <c r="GX492" s="32"/>
      <c r="GY492" s="32"/>
      <c r="GZ492" s="32"/>
      <c r="HA492" s="32"/>
      <c r="HB492" s="32"/>
      <c r="HC492" s="32"/>
      <c r="HD492" s="32"/>
      <c r="HE492" s="32"/>
      <c r="HF492" s="32"/>
      <c r="HG492" s="32"/>
      <c r="HH492" s="32"/>
      <c r="HI492" s="32"/>
      <c r="HJ492" s="32"/>
      <c r="HK492" s="32"/>
      <c r="HL492" s="32"/>
      <c r="HM492" s="32"/>
      <c r="HN492" s="32"/>
      <c r="HO492" s="32"/>
      <c r="HP492" s="32"/>
      <c r="HQ492" s="32"/>
      <c r="HR492" s="32"/>
      <c r="HS492" s="32"/>
      <c r="HT492" s="32"/>
      <c r="HU492" s="32"/>
      <c r="HV492" s="32"/>
      <c r="HW492" s="32"/>
      <c r="HX492" s="32"/>
      <c r="HY492" s="32"/>
      <c r="HZ492" s="32"/>
      <c r="IA492" s="32"/>
      <c r="IB492" s="32"/>
      <c r="IC492" s="32"/>
      <c r="ID492" s="32"/>
      <c r="IE492" s="32"/>
      <c r="IF492" s="32"/>
      <c r="IG492" s="32"/>
      <c r="IH492" s="32"/>
      <c r="II492" s="32"/>
      <c r="IJ492" s="32"/>
      <c r="IK492" s="32"/>
      <c r="IL492" s="32"/>
      <c r="IM492" s="32"/>
      <c r="IN492" s="32"/>
      <c r="IO492" s="32"/>
      <c r="IP492" s="32"/>
      <c r="IQ492" s="32"/>
      <c r="IR492" s="32"/>
      <c r="IS492" s="32"/>
      <c r="IT492" s="32"/>
      <c r="IU492" s="32"/>
      <c r="IV492" s="32"/>
      <c r="IW492" s="32"/>
      <c r="IX492" s="32"/>
      <c r="IY492" s="32"/>
      <c r="IZ492" s="32"/>
      <c r="JA492" s="32"/>
      <c r="JB492" s="32"/>
      <c r="JC492" s="32"/>
      <c r="JD492" s="32"/>
      <c r="JE492" s="32"/>
      <c r="JF492" s="32"/>
      <c r="JG492" s="32"/>
      <c r="JH492" s="32"/>
      <c r="JI492" s="32"/>
      <c r="JJ492" s="32"/>
      <c r="JK492" s="32"/>
      <c r="JL492" s="32"/>
      <c r="JM492" s="32"/>
      <c r="JN492" s="32"/>
      <c r="JO492" s="32"/>
      <c r="JP492" s="32"/>
      <c r="JQ492" s="32"/>
      <c r="JR492" s="32"/>
      <c r="JS492" s="34"/>
      <c r="JT492" s="2"/>
    </row>
    <row r="493" spans="1:280" x14ac:dyDescent="0.25">
      <c r="A493" s="13"/>
      <c r="B493" s="13"/>
      <c r="C493" s="18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21"/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26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  <c r="BE493" s="15"/>
      <c r="BF493" s="15"/>
      <c r="BG493" s="15"/>
      <c r="BH493" s="15"/>
      <c r="BI493" s="15"/>
      <c r="BJ493" s="15"/>
      <c r="BK493" s="15"/>
      <c r="BL493" s="15"/>
      <c r="BM493" s="15"/>
      <c r="BN493" s="15"/>
      <c r="BO493" s="15"/>
      <c r="BP493" s="15"/>
      <c r="BQ493" s="15"/>
      <c r="BR493" s="15"/>
      <c r="BS493" s="15"/>
      <c r="BT493" s="15"/>
      <c r="BU493" s="15"/>
      <c r="BV493" s="15"/>
      <c r="BW493" s="15"/>
      <c r="BX493" s="15"/>
      <c r="BY493" s="15"/>
      <c r="BZ493" s="15"/>
      <c r="CA493" s="15"/>
      <c r="CB493" s="15"/>
      <c r="CC493" s="15"/>
      <c r="CD493" s="15"/>
      <c r="CE493" s="15"/>
      <c r="CF493" s="15"/>
      <c r="CG493" s="15"/>
      <c r="CH493" s="15"/>
      <c r="CI493" s="15"/>
      <c r="CJ493" s="15"/>
      <c r="CK493" s="15"/>
      <c r="CL493" s="15"/>
      <c r="CM493" s="15"/>
      <c r="CN493" s="15"/>
      <c r="CO493" s="15"/>
      <c r="CP493" s="15"/>
      <c r="CQ493" s="15"/>
      <c r="CR493" s="15"/>
      <c r="CS493" s="15"/>
      <c r="CT493" s="15"/>
      <c r="CU493" s="15"/>
      <c r="CV493" s="15"/>
      <c r="CW493" s="15"/>
      <c r="CX493" s="15"/>
      <c r="CY493" s="15"/>
      <c r="CZ493" s="15"/>
      <c r="DA493" s="15"/>
      <c r="DB493" s="15"/>
      <c r="DC493" s="15"/>
      <c r="DD493" s="15"/>
      <c r="DE493" s="15"/>
      <c r="DF493" s="15"/>
      <c r="DG493" s="15"/>
      <c r="DH493" s="15"/>
      <c r="DI493" s="18"/>
      <c r="DJ493" s="14"/>
      <c r="DK493" s="14"/>
      <c r="DL493" s="14"/>
      <c r="DM493" s="14"/>
      <c r="DN493" s="14"/>
      <c r="DO493" s="14"/>
      <c r="DP493" s="14"/>
      <c r="DQ493" s="14"/>
      <c r="DR493" s="14"/>
      <c r="DS493" s="14"/>
      <c r="DT493" s="14"/>
      <c r="DU493" s="14"/>
      <c r="DV493" s="14"/>
      <c r="DW493" s="14"/>
      <c r="DX493" s="14"/>
      <c r="DY493" s="14"/>
      <c r="DZ493" s="14"/>
      <c r="EA493" s="14"/>
      <c r="EB493" s="14"/>
      <c r="EC493" s="14"/>
      <c r="ED493" s="14"/>
      <c r="EE493" s="14"/>
      <c r="EF493" s="14"/>
      <c r="EG493" s="14"/>
      <c r="EH493" s="14"/>
      <c r="EI493" s="14"/>
      <c r="EJ493" s="14"/>
      <c r="EK493" s="14"/>
      <c r="EL493" s="14"/>
      <c r="EM493" s="14"/>
      <c r="EN493" s="14"/>
      <c r="EO493" s="14"/>
      <c r="EP493" s="14"/>
      <c r="EQ493" s="14"/>
      <c r="ER493" s="14"/>
      <c r="ES493" s="14"/>
      <c r="ET493" s="14"/>
      <c r="EU493" s="14"/>
      <c r="EV493" s="14"/>
      <c r="EW493" s="14"/>
      <c r="EX493" s="14"/>
      <c r="EY493" s="14"/>
      <c r="EZ493" s="14"/>
      <c r="FA493" s="14"/>
      <c r="FB493" s="14"/>
      <c r="FC493" s="14"/>
      <c r="FD493" s="14"/>
      <c r="FE493" s="14"/>
      <c r="FF493" s="14"/>
      <c r="FG493" s="14"/>
      <c r="FH493" s="14"/>
      <c r="FI493" s="14"/>
      <c r="FJ493" s="14"/>
      <c r="FK493" s="14"/>
      <c r="FL493" s="14"/>
      <c r="FM493" s="14"/>
      <c r="FN493" s="14"/>
      <c r="FO493" s="14"/>
      <c r="FP493" s="14"/>
      <c r="FQ493" s="14"/>
      <c r="FR493" s="14"/>
      <c r="FS493" s="14"/>
      <c r="FT493" s="14"/>
      <c r="FU493" s="14"/>
      <c r="FV493" s="14"/>
      <c r="FW493" s="14"/>
      <c r="FX493" s="14"/>
      <c r="FY493" s="14"/>
      <c r="FZ493" s="14"/>
      <c r="GA493" s="14"/>
      <c r="GB493" s="14"/>
      <c r="GC493" s="14"/>
      <c r="GD493" s="14"/>
      <c r="GE493" s="14"/>
      <c r="GF493" s="14"/>
      <c r="GG493" s="14"/>
      <c r="GH493" s="14"/>
      <c r="GI493" s="14"/>
      <c r="GJ493" s="14"/>
      <c r="GK493" s="14"/>
      <c r="GL493" s="14"/>
      <c r="GM493" s="14"/>
      <c r="GN493" s="18"/>
      <c r="GO493" s="32"/>
      <c r="GP493" s="32"/>
      <c r="GQ493" s="32"/>
      <c r="GR493" s="32"/>
      <c r="GS493" s="32"/>
      <c r="GT493" s="32"/>
      <c r="GU493" s="32"/>
      <c r="GV493" s="32"/>
      <c r="GW493" s="32"/>
      <c r="GX493" s="32"/>
      <c r="GY493" s="32"/>
      <c r="GZ493" s="32"/>
      <c r="HA493" s="32"/>
      <c r="HB493" s="32"/>
      <c r="HC493" s="32"/>
      <c r="HD493" s="32"/>
      <c r="HE493" s="32"/>
      <c r="HF493" s="32"/>
      <c r="HG493" s="32"/>
      <c r="HH493" s="32"/>
      <c r="HI493" s="32"/>
      <c r="HJ493" s="32"/>
      <c r="HK493" s="32"/>
      <c r="HL493" s="32"/>
      <c r="HM493" s="32"/>
      <c r="HN493" s="32"/>
      <c r="HO493" s="32"/>
      <c r="HP493" s="32"/>
      <c r="HQ493" s="32"/>
      <c r="HR493" s="32"/>
      <c r="HS493" s="32"/>
      <c r="HT493" s="32"/>
      <c r="HU493" s="32"/>
      <c r="HV493" s="32"/>
      <c r="HW493" s="32"/>
      <c r="HX493" s="32"/>
      <c r="HY493" s="32"/>
      <c r="HZ493" s="32"/>
      <c r="IA493" s="32"/>
      <c r="IB493" s="32"/>
      <c r="IC493" s="32"/>
      <c r="ID493" s="32"/>
      <c r="IE493" s="32"/>
      <c r="IF493" s="32"/>
      <c r="IG493" s="32"/>
      <c r="IH493" s="32"/>
      <c r="II493" s="32"/>
      <c r="IJ493" s="32"/>
      <c r="IK493" s="32"/>
      <c r="IL493" s="32"/>
      <c r="IM493" s="32"/>
      <c r="IN493" s="32"/>
      <c r="IO493" s="32"/>
      <c r="IP493" s="32"/>
      <c r="IQ493" s="32"/>
      <c r="IR493" s="32"/>
      <c r="IS493" s="32"/>
      <c r="IT493" s="32"/>
      <c r="IU493" s="32"/>
      <c r="IV493" s="32"/>
      <c r="IW493" s="32"/>
      <c r="IX493" s="32"/>
      <c r="IY493" s="32"/>
      <c r="IZ493" s="32"/>
      <c r="JA493" s="32"/>
      <c r="JB493" s="32"/>
      <c r="JC493" s="32"/>
      <c r="JD493" s="32"/>
      <c r="JE493" s="32"/>
      <c r="JF493" s="32"/>
      <c r="JG493" s="32"/>
      <c r="JH493" s="32"/>
      <c r="JI493" s="32"/>
      <c r="JJ493" s="32"/>
      <c r="JK493" s="32"/>
      <c r="JL493" s="32"/>
      <c r="JM493" s="32"/>
      <c r="JN493" s="32"/>
      <c r="JO493" s="32"/>
      <c r="JP493" s="32"/>
      <c r="JQ493" s="32"/>
      <c r="JR493" s="32"/>
      <c r="JS493" s="34"/>
      <c r="JT493" s="2"/>
    </row>
    <row r="494" spans="1:280" x14ac:dyDescent="0.25">
      <c r="A494" s="13"/>
      <c r="B494" s="13"/>
      <c r="C494" s="18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21"/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26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  <c r="BE494" s="15"/>
      <c r="BF494" s="15"/>
      <c r="BG494" s="15"/>
      <c r="BH494" s="15"/>
      <c r="BI494" s="15"/>
      <c r="BJ494" s="15"/>
      <c r="BK494" s="15"/>
      <c r="BL494" s="15"/>
      <c r="BM494" s="15"/>
      <c r="BN494" s="15"/>
      <c r="BO494" s="15"/>
      <c r="BP494" s="15"/>
      <c r="BQ494" s="15"/>
      <c r="BR494" s="15"/>
      <c r="BS494" s="15"/>
      <c r="BT494" s="15"/>
      <c r="BU494" s="15"/>
      <c r="BV494" s="15"/>
      <c r="BW494" s="15"/>
      <c r="BX494" s="15"/>
      <c r="BY494" s="15"/>
      <c r="BZ494" s="15"/>
      <c r="CA494" s="15"/>
      <c r="CB494" s="15"/>
      <c r="CC494" s="15"/>
      <c r="CD494" s="15"/>
      <c r="CE494" s="15"/>
      <c r="CF494" s="15"/>
      <c r="CG494" s="15"/>
      <c r="CH494" s="15"/>
      <c r="CI494" s="15"/>
      <c r="CJ494" s="15"/>
      <c r="CK494" s="15"/>
      <c r="CL494" s="15"/>
      <c r="CM494" s="15"/>
      <c r="CN494" s="15"/>
      <c r="CO494" s="15"/>
      <c r="CP494" s="15"/>
      <c r="CQ494" s="15"/>
      <c r="CR494" s="15"/>
      <c r="CS494" s="15"/>
      <c r="CT494" s="15"/>
      <c r="CU494" s="15"/>
      <c r="CV494" s="15"/>
      <c r="CW494" s="15"/>
      <c r="CX494" s="15"/>
      <c r="CY494" s="15"/>
      <c r="CZ494" s="15"/>
      <c r="DA494" s="15"/>
      <c r="DB494" s="15"/>
      <c r="DC494" s="15"/>
      <c r="DD494" s="15"/>
      <c r="DE494" s="15"/>
      <c r="DF494" s="15"/>
      <c r="DG494" s="15"/>
      <c r="DH494" s="15"/>
      <c r="DI494" s="18"/>
      <c r="DJ494" s="14"/>
      <c r="DK494" s="14"/>
      <c r="DL494" s="14"/>
      <c r="DM494" s="14"/>
      <c r="DN494" s="14"/>
      <c r="DO494" s="14"/>
      <c r="DP494" s="14"/>
      <c r="DQ494" s="14"/>
      <c r="DR494" s="14"/>
      <c r="DS494" s="14"/>
      <c r="DT494" s="14"/>
      <c r="DU494" s="14"/>
      <c r="DV494" s="14"/>
      <c r="DW494" s="14"/>
      <c r="DX494" s="14"/>
      <c r="DY494" s="14"/>
      <c r="DZ494" s="14"/>
      <c r="EA494" s="14"/>
      <c r="EB494" s="14"/>
      <c r="EC494" s="14"/>
      <c r="ED494" s="14"/>
      <c r="EE494" s="14"/>
      <c r="EF494" s="14"/>
      <c r="EG494" s="14"/>
      <c r="EH494" s="14"/>
      <c r="EI494" s="14"/>
      <c r="EJ494" s="14"/>
      <c r="EK494" s="14"/>
      <c r="EL494" s="14"/>
      <c r="EM494" s="14"/>
      <c r="EN494" s="14"/>
      <c r="EO494" s="14"/>
      <c r="EP494" s="14"/>
      <c r="EQ494" s="14"/>
      <c r="ER494" s="14"/>
      <c r="ES494" s="14"/>
      <c r="ET494" s="14"/>
      <c r="EU494" s="14"/>
      <c r="EV494" s="14"/>
      <c r="EW494" s="14"/>
      <c r="EX494" s="14"/>
      <c r="EY494" s="14"/>
      <c r="EZ494" s="14"/>
      <c r="FA494" s="14"/>
      <c r="FB494" s="14"/>
      <c r="FC494" s="14"/>
      <c r="FD494" s="14"/>
      <c r="FE494" s="14"/>
      <c r="FF494" s="14"/>
      <c r="FG494" s="14"/>
      <c r="FH494" s="14"/>
      <c r="FI494" s="14"/>
      <c r="FJ494" s="14"/>
      <c r="FK494" s="14"/>
      <c r="FL494" s="14"/>
      <c r="FM494" s="14"/>
      <c r="FN494" s="14"/>
      <c r="FO494" s="14"/>
      <c r="FP494" s="14"/>
      <c r="FQ494" s="14"/>
      <c r="FR494" s="14"/>
      <c r="FS494" s="14"/>
      <c r="FT494" s="14"/>
      <c r="FU494" s="14"/>
      <c r="FV494" s="14"/>
      <c r="FW494" s="14"/>
      <c r="FX494" s="14"/>
      <c r="FY494" s="14"/>
      <c r="FZ494" s="14"/>
      <c r="GA494" s="14"/>
      <c r="GB494" s="14"/>
      <c r="GC494" s="14"/>
      <c r="GD494" s="14"/>
      <c r="GE494" s="14"/>
      <c r="GF494" s="14"/>
      <c r="GG494" s="14"/>
      <c r="GH494" s="14"/>
      <c r="GI494" s="14"/>
      <c r="GJ494" s="14"/>
      <c r="GK494" s="14"/>
      <c r="GL494" s="14"/>
      <c r="GM494" s="14"/>
      <c r="GN494" s="18"/>
      <c r="GO494" s="32"/>
      <c r="GP494" s="32"/>
      <c r="GQ494" s="32"/>
      <c r="GR494" s="32"/>
      <c r="GS494" s="32"/>
      <c r="GT494" s="32"/>
      <c r="GU494" s="32"/>
      <c r="GV494" s="32"/>
      <c r="GW494" s="32"/>
      <c r="GX494" s="32"/>
      <c r="GY494" s="32"/>
      <c r="GZ494" s="32"/>
      <c r="HA494" s="32"/>
      <c r="HB494" s="32"/>
      <c r="HC494" s="32"/>
      <c r="HD494" s="32"/>
      <c r="HE494" s="32"/>
      <c r="HF494" s="32"/>
      <c r="HG494" s="32"/>
      <c r="HH494" s="32"/>
      <c r="HI494" s="32"/>
      <c r="HJ494" s="32"/>
      <c r="HK494" s="32"/>
      <c r="HL494" s="32"/>
      <c r="HM494" s="32"/>
      <c r="HN494" s="32"/>
      <c r="HO494" s="32"/>
      <c r="HP494" s="32"/>
      <c r="HQ494" s="32"/>
      <c r="HR494" s="32"/>
      <c r="HS494" s="32"/>
      <c r="HT494" s="32"/>
      <c r="HU494" s="32"/>
      <c r="HV494" s="32"/>
      <c r="HW494" s="32"/>
      <c r="HX494" s="32"/>
      <c r="HY494" s="32"/>
      <c r="HZ494" s="32"/>
      <c r="IA494" s="32"/>
      <c r="IB494" s="32"/>
      <c r="IC494" s="32"/>
      <c r="ID494" s="32"/>
      <c r="IE494" s="32"/>
      <c r="IF494" s="32"/>
      <c r="IG494" s="32"/>
      <c r="IH494" s="32"/>
      <c r="II494" s="32"/>
      <c r="IJ494" s="32"/>
      <c r="IK494" s="32"/>
      <c r="IL494" s="32"/>
      <c r="IM494" s="32"/>
      <c r="IN494" s="32"/>
      <c r="IO494" s="32"/>
      <c r="IP494" s="32"/>
      <c r="IQ494" s="32"/>
      <c r="IR494" s="32"/>
      <c r="IS494" s="32"/>
      <c r="IT494" s="32"/>
      <c r="IU494" s="32"/>
      <c r="IV494" s="32"/>
      <c r="IW494" s="32"/>
      <c r="IX494" s="32"/>
      <c r="IY494" s="32"/>
      <c r="IZ494" s="32"/>
      <c r="JA494" s="32"/>
      <c r="JB494" s="32"/>
      <c r="JC494" s="32"/>
      <c r="JD494" s="32"/>
      <c r="JE494" s="32"/>
      <c r="JF494" s="32"/>
      <c r="JG494" s="32"/>
      <c r="JH494" s="32"/>
      <c r="JI494" s="32"/>
      <c r="JJ494" s="32"/>
      <c r="JK494" s="32"/>
      <c r="JL494" s="32"/>
      <c r="JM494" s="32"/>
      <c r="JN494" s="32"/>
      <c r="JO494" s="32"/>
      <c r="JP494" s="32"/>
      <c r="JQ494" s="32"/>
      <c r="JR494" s="32"/>
      <c r="JS494" s="34"/>
      <c r="JT494" s="2"/>
    </row>
    <row r="495" spans="1:280" x14ac:dyDescent="0.25">
      <c r="A495" s="13"/>
      <c r="B495" s="13"/>
      <c r="C495" s="18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21"/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26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15"/>
      <c r="BG495" s="15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  <c r="BW495" s="15"/>
      <c r="BX495" s="15"/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  <c r="CJ495" s="15"/>
      <c r="CK495" s="15"/>
      <c r="CL495" s="15"/>
      <c r="CM495" s="15"/>
      <c r="CN495" s="15"/>
      <c r="CO495" s="15"/>
      <c r="CP495" s="15"/>
      <c r="CQ495" s="15"/>
      <c r="CR495" s="15"/>
      <c r="CS495" s="15"/>
      <c r="CT495" s="15"/>
      <c r="CU495" s="15"/>
      <c r="CV495" s="15"/>
      <c r="CW495" s="15"/>
      <c r="CX495" s="15"/>
      <c r="CY495" s="15"/>
      <c r="CZ495" s="15"/>
      <c r="DA495" s="15"/>
      <c r="DB495" s="15"/>
      <c r="DC495" s="15"/>
      <c r="DD495" s="15"/>
      <c r="DE495" s="15"/>
      <c r="DF495" s="15"/>
      <c r="DG495" s="15"/>
      <c r="DH495" s="15"/>
      <c r="DI495" s="18"/>
      <c r="DJ495" s="14"/>
      <c r="DK495" s="14"/>
      <c r="DL495" s="14"/>
      <c r="DM495" s="14"/>
      <c r="DN495" s="14"/>
      <c r="DO495" s="14"/>
      <c r="DP495" s="14"/>
      <c r="DQ495" s="14"/>
      <c r="DR495" s="14"/>
      <c r="DS495" s="14"/>
      <c r="DT495" s="14"/>
      <c r="DU495" s="14"/>
      <c r="DV495" s="14"/>
      <c r="DW495" s="14"/>
      <c r="DX495" s="14"/>
      <c r="DY495" s="14"/>
      <c r="DZ495" s="14"/>
      <c r="EA495" s="14"/>
      <c r="EB495" s="14"/>
      <c r="EC495" s="14"/>
      <c r="ED495" s="14"/>
      <c r="EE495" s="14"/>
      <c r="EF495" s="14"/>
      <c r="EG495" s="14"/>
      <c r="EH495" s="14"/>
      <c r="EI495" s="14"/>
      <c r="EJ495" s="14"/>
      <c r="EK495" s="14"/>
      <c r="EL495" s="14"/>
      <c r="EM495" s="14"/>
      <c r="EN495" s="14"/>
      <c r="EO495" s="14"/>
      <c r="EP495" s="14"/>
      <c r="EQ495" s="14"/>
      <c r="ER495" s="14"/>
      <c r="ES495" s="14"/>
      <c r="ET495" s="14"/>
      <c r="EU495" s="14"/>
      <c r="EV495" s="14"/>
      <c r="EW495" s="14"/>
      <c r="EX495" s="14"/>
      <c r="EY495" s="14"/>
      <c r="EZ495" s="14"/>
      <c r="FA495" s="14"/>
      <c r="FB495" s="14"/>
      <c r="FC495" s="14"/>
      <c r="FD495" s="14"/>
      <c r="FE495" s="14"/>
      <c r="FF495" s="14"/>
      <c r="FG495" s="14"/>
      <c r="FH495" s="14"/>
      <c r="FI495" s="14"/>
      <c r="FJ495" s="14"/>
      <c r="FK495" s="14"/>
      <c r="FL495" s="14"/>
      <c r="FM495" s="14"/>
      <c r="FN495" s="14"/>
      <c r="FO495" s="14"/>
      <c r="FP495" s="14"/>
      <c r="FQ495" s="14"/>
      <c r="FR495" s="14"/>
      <c r="FS495" s="14"/>
      <c r="FT495" s="14"/>
      <c r="FU495" s="14"/>
      <c r="FV495" s="14"/>
      <c r="FW495" s="14"/>
      <c r="FX495" s="14"/>
      <c r="FY495" s="14"/>
      <c r="FZ495" s="14"/>
      <c r="GA495" s="14"/>
      <c r="GB495" s="14"/>
      <c r="GC495" s="14"/>
      <c r="GD495" s="14"/>
      <c r="GE495" s="14"/>
      <c r="GF495" s="14"/>
      <c r="GG495" s="14"/>
      <c r="GH495" s="14"/>
      <c r="GI495" s="14"/>
      <c r="GJ495" s="14"/>
      <c r="GK495" s="14"/>
      <c r="GL495" s="14"/>
      <c r="GM495" s="14"/>
      <c r="GN495" s="18"/>
      <c r="GO495" s="32"/>
      <c r="GP495" s="32"/>
      <c r="GQ495" s="32"/>
      <c r="GR495" s="32"/>
      <c r="GS495" s="32"/>
      <c r="GT495" s="32"/>
      <c r="GU495" s="32"/>
      <c r="GV495" s="32"/>
      <c r="GW495" s="32"/>
      <c r="GX495" s="32"/>
      <c r="GY495" s="32"/>
      <c r="GZ495" s="32"/>
      <c r="HA495" s="32"/>
      <c r="HB495" s="32"/>
      <c r="HC495" s="32"/>
      <c r="HD495" s="32"/>
      <c r="HE495" s="32"/>
      <c r="HF495" s="32"/>
      <c r="HG495" s="32"/>
      <c r="HH495" s="32"/>
      <c r="HI495" s="32"/>
      <c r="HJ495" s="32"/>
      <c r="HK495" s="32"/>
      <c r="HL495" s="32"/>
      <c r="HM495" s="32"/>
      <c r="HN495" s="32"/>
      <c r="HO495" s="32"/>
      <c r="HP495" s="32"/>
      <c r="HQ495" s="32"/>
      <c r="HR495" s="32"/>
      <c r="HS495" s="32"/>
      <c r="HT495" s="32"/>
      <c r="HU495" s="32"/>
      <c r="HV495" s="32"/>
      <c r="HW495" s="32"/>
      <c r="HX495" s="32"/>
      <c r="HY495" s="32"/>
      <c r="HZ495" s="32"/>
      <c r="IA495" s="32"/>
      <c r="IB495" s="32"/>
      <c r="IC495" s="32"/>
      <c r="ID495" s="32"/>
      <c r="IE495" s="32"/>
      <c r="IF495" s="32"/>
      <c r="IG495" s="32"/>
      <c r="IH495" s="32"/>
      <c r="II495" s="32"/>
      <c r="IJ495" s="32"/>
      <c r="IK495" s="32"/>
      <c r="IL495" s="32"/>
      <c r="IM495" s="32"/>
      <c r="IN495" s="32"/>
      <c r="IO495" s="32"/>
      <c r="IP495" s="32"/>
      <c r="IQ495" s="32"/>
      <c r="IR495" s="32"/>
      <c r="IS495" s="32"/>
      <c r="IT495" s="32"/>
      <c r="IU495" s="32"/>
      <c r="IV495" s="32"/>
      <c r="IW495" s="32"/>
      <c r="IX495" s="32"/>
      <c r="IY495" s="32"/>
      <c r="IZ495" s="32"/>
      <c r="JA495" s="32"/>
      <c r="JB495" s="32"/>
      <c r="JC495" s="32"/>
      <c r="JD495" s="32"/>
      <c r="JE495" s="32"/>
      <c r="JF495" s="32"/>
      <c r="JG495" s="32"/>
      <c r="JH495" s="32"/>
      <c r="JI495" s="32"/>
      <c r="JJ495" s="32"/>
      <c r="JK495" s="32"/>
      <c r="JL495" s="32"/>
      <c r="JM495" s="32"/>
      <c r="JN495" s="32"/>
      <c r="JO495" s="32"/>
      <c r="JP495" s="32"/>
      <c r="JQ495" s="32"/>
      <c r="JR495" s="32"/>
      <c r="JS495" s="34"/>
      <c r="JT495" s="2"/>
    </row>
    <row r="496" spans="1:280" x14ac:dyDescent="0.25">
      <c r="A496" s="13"/>
      <c r="B496" s="13"/>
      <c r="C496" s="18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21"/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26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  <c r="BE496" s="15"/>
      <c r="BF496" s="15"/>
      <c r="BG496" s="15"/>
      <c r="BH496" s="15"/>
      <c r="BI496" s="15"/>
      <c r="BJ496" s="15"/>
      <c r="BK496" s="15"/>
      <c r="BL496" s="15"/>
      <c r="BM496" s="15"/>
      <c r="BN496" s="15"/>
      <c r="BO496" s="15"/>
      <c r="BP496" s="15"/>
      <c r="BQ496" s="15"/>
      <c r="BR496" s="15"/>
      <c r="BS496" s="15"/>
      <c r="BT496" s="15"/>
      <c r="BU496" s="15"/>
      <c r="BV496" s="15"/>
      <c r="BW496" s="15"/>
      <c r="BX496" s="15"/>
      <c r="BY496" s="15"/>
      <c r="BZ496" s="15"/>
      <c r="CA496" s="15"/>
      <c r="CB496" s="15"/>
      <c r="CC496" s="15"/>
      <c r="CD496" s="15"/>
      <c r="CE496" s="15"/>
      <c r="CF496" s="15"/>
      <c r="CG496" s="15"/>
      <c r="CH496" s="15"/>
      <c r="CI496" s="15"/>
      <c r="CJ496" s="15"/>
      <c r="CK496" s="15"/>
      <c r="CL496" s="15"/>
      <c r="CM496" s="15"/>
      <c r="CN496" s="15"/>
      <c r="CO496" s="15"/>
      <c r="CP496" s="15"/>
      <c r="CQ496" s="15"/>
      <c r="CR496" s="15"/>
      <c r="CS496" s="15"/>
      <c r="CT496" s="15"/>
      <c r="CU496" s="15"/>
      <c r="CV496" s="15"/>
      <c r="CW496" s="15"/>
      <c r="CX496" s="15"/>
      <c r="CY496" s="15"/>
      <c r="CZ496" s="15"/>
      <c r="DA496" s="15"/>
      <c r="DB496" s="15"/>
      <c r="DC496" s="15"/>
      <c r="DD496" s="15"/>
      <c r="DE496" s="15"/>
      <c r="DF496" s="15"/>
      <c r="DG496" s="15"/>
      <c r="DH496" s="15"/>
      <c r="DI496" s="18"/>
      <c r="DJ496" s="14"/>
      <c r="DK496" s="14"/>
      <c r="DL496" s="14"/>
      <c r="DM496" s="14"/>
      <c r="DN496" s="14"/>
      <c r="DO496" s="14"/>
      <c r="DP496" s="14"/>
      <c r="DQ496" s="14"/>
      <c r="DR496" s="14"/>
      <c r="DS496" s="14"/>
      <c r="DT496" s="14"/>
      <c r="DU496" s="14"/>
      <c r="DV496" s="14"/>
      <c r="DW496" s="14"/>
      <c r="DX496" s="14"/>
      <c r="DY496" s="14"/>
      <c r="DZ496" s="14"/>
      <c r="EA496" s="14"/>
      <c r="EB496" s="14"/>
      <c r="EC496" s="14"/>
      <c r="ED496" s="14"/>
      <c r="EE496" s="14"/>
      <c r="EF496" s="14"/>
      <c r="EG496" s="14"/>
      <c r="EH496" s="14"/>
      <c r="EI496" s="14"/>
      <c r="EJ496" s="14"/>
      <c r="EK496" s="14"/>
      <c r="EL496" s="14"/>
      <c r="EM496" s="14"/>
      <c r="EN496" s="14"/>
      <c r="EO496" s="14"/>
      <c r="EP496" s="14"/>
      <c r="EQ496" s="14"/>
      <c r="ER496" s="14"/>
      <c r="ES496" s="14"/>
      <c r="ET496" s="14"/>
      <c r="EU496" s="14"/>
      <c r="EV496" s="14"/>
      <c r="EW496" s="14"/>
      <c r="EX496" s="14"/>
      <c r="EY496" s="14"/>
      <c r="EZ496" s="14"/>
      <c r="FA496" s="14"/>
      <c r="FB496" s="14"/>
      <c r="FC496" s="14"/>
      <c r="FD496" s="14"/>
      <c r="FE496" s="14"/>
      <c r="FF496" s="14"/>
      <c r="FG496" s="14"/>
      <c r="FH496" s="14"/>
      <c r="FI496" s="14"/>
      <c r="FJ496" s="14"/>
      <c r="FK496" s="14"/>
      <c r="FL496" s="14"/>
      <c r="FM496" s="14"/>
      <c r="FN496" s="14"/>
      <c r="FO496" s="14"/>
      <c r="FP496" s="14"/>
      <c r="FQ496" s="14"/>
      <c r="FR496" s="14"/>
      <c r="FS496" s="14"/>
      <c r="FT496" s="14"/>
      <c r="FU496" s="14"/>
      <c r="FV496" s="14"/>
      <c r="FW496" s="14"/>
      <c r="FX496" s="14"/>
      <c r="FY496" s="14"/>
      <c r="FZ496" s="14"/>
      <c r="GA496" s="14"/>
      <c r="GB496" s="14"/>
      <c r="GC496" s="14"/>
      <c r="GD496" s="14"/>
      <c r="GE496" s="14"/>
      <c r="GF496" s="14"/>
      <c r="GG496" s="14"/>
      <c r="GH496" s="14"/>
      <c r="GI496" s="14"/>
      <c r="GJ496" s="14"/>
      <c r="GK496" s="14"/>
      <c r="GL496" s="14"/>
      <c r="GM496" s="14"/>
      <c r="GN496" s="18"/>
      <c r="GO496" s="32"/>
      <c r="GP496" s="32"/>
      <c r="GQ496" s="32"/>
      <c r="GR496" s="32"/>
      <c r="GS496" s="32"/>
      <c r="GT496" s="32"/>
      <c r="GU496" s="32"/>
      <c r="GV496" s="32"/>
      <c r="GW496" s="32"/>
      <c r="GX496" s="32"/>
      <c r="GY496" s="32"/>
      <c r="GZ496" s="32"/>
      <c r="HA496" s="32"/>
      <c r="HB496" s="32"/>
      <c r="HC496" s="32"/>
      <c r="HD496" s="32"/>
      <c r="HE496" s="32"/>
      <c r="HF496" s="32"/>
      <c r="HG496" s="32"/>
      <c r="HH496" s="32"/>
      <c r="HI496" s="32"/>
      <c r="HJ496" s="32"/>
      <c r="HK496" s="32"/>
      <c r="HL496" s="32"/>
      <c r="HM496" s="32"/>
      <c r="HN496" s="32"/>
      <c r="HO496" s="32"/>
      <c r="HP496" s="32"/>
      <c r="HQ496" s="32"/>
      <c r="HR496" s="32"/>
      <c r="HS496" s="32"/>
      <c r="HT496" s="32"/>
      <c r="HU496" s="32"/>
      <c r="HV496" s="32"/>
      <c r="HW496" s="32"/>
      <c r="HX496" s="32"/>
      <c r="HY496" s="32"/>
      <c r="HZ496" s="32"/>
      <c r="IA496" s="32"/>
      <c r="IB496" s="32"/>
      <c r="IC496" s="32"/>
      <c r="ID496" s="32"/>
      <c r="IE496" s="32"/>
      <c r="IF496" s="32"/>
      <c r="IG496" s="32"/>
      <c r="IH496" s="32"/>
      <c r="II496" s="32"/>
      <c r="IJ496" s="32"/>
      <c r="IK496" s="32"/>
      <c r="IL496" s="32"/>
      <c r="IM496" s="32"/>
      <c r="IN496" s="32"/>
      <c r="IO496" s="32"/>
      <c r="IP496" s="32"/>
      <c r="IQ496" s="32"/>
      <c r="IR496" s="32"/>
      <c r="IS496" s="32"/>
      <c r="IT496" s="32"/>
      <c r="IU496" s="32"/>
      <c r="IV496" s="32"/>
      <c r="IW496" s="32"/>
      <c r="IX496" s="32"/>
      <c r="IY496" s="32"/>
      <c r="IZ496" s="32"/>
      <c r="JA496" s="32"/>
      <c r="JB496" s="32"/>
      <c r="JC496" s="32"/>
      <c r="JD496" s="32"/>
      <c r="JE496" s="32"/>
      <c r="JF496" s="32"/>
      <c r="JG496" s="32"/>
      <c r="JH496" s="32"/>
      <c r="JI496" s="32"/>
      <c r="JJ496" s="32"/>
      <c r="JK496" s="32"/>
      <c r="JL496" s="32"/>
      <c r="JM496" s="32"/>
      <c r="JN496" s="32"/>
      <c r="JO496" s="32"/>
      <c r="JP496" s="32"/>
      <c r="JQ496" s="32"/>
      <c r="JR496" s="32"/>
      <c r="JS496" s="34"/>
      <c r="JT496" s="2"/>
    </row>
    <row r="497" spans="1:280" x14ac:dyDescent="0.25">
      <c r="A497" s="13"/>
      <c r="B497" s="13"/>
      <c r="C497" s="18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21"/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26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  <c r="BE497" s="15"/>
      <c r="BF497" s="15"/>
      <c r="BG497" s="15"/>
      <c r="BH497" s="15"/>
      <c r="BI497" s="15"/>
      <c r="BJ497" s="15"/>
      <c r="BK497" s="15"/>
      <c r="BL497" s="15"/>
      <c r="BM497" s="15"/>
      <c r="BN497" s="15"/>
      <c r="BO497" s="15"/>
      <c r="BP497" s="15"/>
      <c r="BQ497" s="15"/>
      <c r="BR497" s="15"/>
      <c r="BS497" s="15"/>
      <c r="BT497" s="15"/>
      <c r="BU497" s="15"/>
      <c r="BV497" s="15"/>
      <c r="BW497" s="15"/>
      <c r="BX497" s="15"/>
      <c r="BY497" s="15"/>
      <c r="BZ497" s="15"/>
      <c r="CA497" s="15"/>
      <c r="CB497" s="15"/>
      <c r="CC497" s="15"/>
      <c r="CD497" s="15"/>
      <c r="CE497" s="15"/>
      <c r="CF497" s="15"/>
      <c r="CG497" s="15"/>
      <c r="CH497" s="15"/>
      <c r="CI497" s="15"/>
      <c r="CJ497" s="15"/>
      <c r="CK497" s="15"/>
      <c r="CL497" s="15"/>
      <c r="CM497" s="15"/>
      <c r="CN497" s="15"/>
      <c r="CO497" s="15"/>
      <c r="CP497" s="15"/>
      <c r="CQ497" s="15"/>
      <c r="CR497" s="15"/>
      <c r="CS497" s="15"/>
      <c r="CT497" s="15"/>
      <c r="CU497" s="15"/>
      <c r="CV497" s="15"/>
      <c r="CW497" s="15"/>
      <c r="CX497" s="15"/>
      <c r="CY497" s="15"/>
      <c r="CZ497" s="15"/>
      <c r="DA497" s="15"/>
      <c r="DB497" s="15"/>
      <c r="DC497" s="15"/>
      <c r="DD497" s="15"/>
      <c r="DE497" s="15"/>
      <c r="DF497" s="15"/>
      <c r="DG497" s="15"/>
      <c r="DH497" s="15"/>
      <c r="DI497" s="18"/>
      <c r="DJ497" s="14"/>
      <c r="DK497" s="14"/>
      <c r="DL497" s="14"/>
      <c r="DM497" s="14"/>
      <c r="DN497" s="14"/>
      <c r="DO497" s="14"/>
      <c r="DP497" s="14"/>
      <c r="DQ497" s="14"/>
      <c r="DR497" s="14"/>
      <c r="DS497" s="14"/>
      <c r="DT497" s="14"/>
      <c r="DU497" s="14"/>
      <c r="DV497" s="14"/>
      <c r="DW497" s="14"/>
      <c r="DX497" s="14"/>
      <c r="DY497" s="14"/>
      <c r="DZ497" s="14"/>
      <c r="EA497" s="14"/>
      <c r="EB497" s="14"/>
      <c r="EC497" s="14"/>
      <c r="ED497" s="14"/>
      <c r="EE497" s="14"/>
      <c r="EF497" s="14"/>
      <c r="EG497" s="14"/>
      <c r="EH497" s="14"/>
      <c r="EI497" s="14"/>
      <c r="EJ497" s="14"/>
      <c r="EK497" s="14"/>
      <c r="EL497" s="14"/>
      <c r="EM497" s="14"/>
      <c r="EN497" s="14"/>
      <c r="EO497" s="14"/>
      <c r="EP497" s="14"/>
      <c r="EQ497" s="14"/>
      <c r="ER497" s="14"/>
      <c r="ES497" s="14"/>
      <c r="ET497" s="14"/>
      <c r="EU497" s="14"/>
      <c r="EV497" s="14"/>
      <c r="EW497" s="14"/>
      <c r="EX497" s="14"/>
      <c r="EY497" s="14"/>
      <c r="EZ497" s="14"/>
      <c r="FA497" s="14"/>
      <c r="FB497" s="14"/>
      <c r="FC497" s="14"/>
      <c r="FD497" s="14"/>
      <c r="FE497" s="14"/>
      <c r="FF497" s="14"/>
      <c r="FG497" s="14"/>
      <c r="FH497" s="14"/>
      <c r="FI497" s="14"/>
      <c r="FJ497" s="14"/>
      <c r="FK497" s="14"/>
      <c r="FL497" s="14"/>
      <c r="FM497" s="14"/>
      <c r="FN497" s="14"/>
      <c r="FO497" s="14"/>
      <c r="FP497" s="14"/>
      <c r="FQ497" s="14"/>
      <c r="FR497" s="14"/>
      <c r="FS497" s="14"/>
      <c r="FT497" s="14"/>
      <c r="FU497" s="14"/>
      <c r="FV497" s="14"/>
      <c r="FW497" s="14"/>
      <c r="FX497" s="14"/>
      <c r="FY497" s="14"/>
      <c r="FZ497" s="14"/>
      <c r="GA497" s="14"/>
      <c r="GB497" s="14"/>
      <c r="GC497" s="14"/>
      <c r="GD497" s="14"/>
      <c r="GE497" s="14"/>
      <c r="GF497" s="14"/>
      <c r="GG497" s="14"/>
      <c r="GH497" s="14"/>
      <c r="GI497" s="14"/>
      <c r="GJ497" s="14"/>
      <c r="GK497" s="14"/>
      <c r="GL497" s="14"/>
      <c r="GM497" s="14"/>
      <c r="GN497" s="18"/>
      <c r="GO497" s="32"/>
      <c r="GP497" s="32"/>
      <c r="GQ497" s="32"/>
      <c r="GR497" s="32"/>
      <c r="GS497" s="32"/>
      <c r="GT497" s="32"/>
      <c r="GU497" s="32"/>
      <c r="GV497" s="32"/>
      <c r="GW497" s="32"/>
      <c r="GX497" s="32"/>
      <c r="GY497" s="32"/>
      <c r="GZ497" s="32"/>
      <c r="HA497" s="32"/>
      <c r="HB497" s="32"/>
      <c r="HC497" s="32"/>
      <c r="HD497" s="32"/>
      <c r="HE497" s="32"/>
      <c r="HF497" s="32"/>
      <c r="HG497" s="32"/>
      <c r="HH497" s="32"/>
      <c r="HI497" s="32"/>
      <c r="HJ497" s="32"/>
      <c r="HK497" s="32"/>
      <c r="HL497" s="32"/>
      <c r="HM497" s="32"/>
      <c r="HN497" s="32"/>
      <c r="HO497" s="32"/>
      <c r="HP497" s="32"/>
      <c r="HQ497" s="32"/>
      <c r="HR497" s="32"/>
      <c r="HS497" s="32"/>
      <c r="HT497" s="32"/>
      <c r="HU497" s="32"/>
      <c r="HV497" s="32"/>
      <c r="HW497" s="32"/>
      <c r="HX497" s="32"/>
      <c r="HY497" s="32"/>
      <c r="HZ497" s="32"/>
      <c r="IA497" s="32"/>
      <c r="IB497" s="32"/>
      <c r="IC497" s="32"/>
      <c r="ID497" s="32"/>
      <c r="IE497" s="32"/>
      <c r="IF497" s="32"/>
      <c r="IG497" s="32"/>
      <c r="IH497" s="32"/>
      <c r="II497" s="32"/>
      <c r="IJ497" s="32"/>
      <c r="IK497" s="32"/>
      <c r="IL497" s="32"/>
      <c r="IM497" s="32"/>
      <c r="IN497" s="32"/>
      <c r="IO497" s="32"/>
      <c r="IP497" s="32"/>
      <c r="IQ497" s="32"/>
      <c r="IR497" s="32"/>
      <c r="IS497" s="32"/>
      <c r="IT497" s="32"/>
      <c r="IU497" s="32"/>
      <c r="IV497" s="32"/>
      <c r="IW497" s="32"/>
      <c r="IX497" s="32"/>
      <c r="IY497" s="32"/>
      <c r="IZ497" s="32"/>
      <c r="JA497" s="32"/>
      <c r="JB497" s="32"/>
      <c r="JC497" s="32"/>
      <c r="JD497" s="32"/>
      <c r="JE497" s="32"/>
      <c r="JF497" s="32"/>
      <c r="JG497" s="32"/>
      <c r="JH497" s="32"/>
      <c r="JI497" s="32"/>
      <c r="JJ497" s="32"/>
      <c r="JK497" s="32"/>
      <c r="JL497" s="32"/>
      <c r="JM497" s="32"/>
      <c r="JN497" s="32"/>
      <c r="JO497" s="32"/>
      <c r="JP497" s="32"/>
      <c r="JQ497" s="32"/>
      <c r="JR497" s="32"/>
      <c r="JS497" s="34"/>
      <c r="JT497" s="2"/>
    </row>
    <row r="498" spans="1:280" x14ac:dyDescent="0.25">
      <c r="A498" s="13"/>
      <c r="B498" s="13"/>
      <c r="C498" s="18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21"/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26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  <c r="BE498" s="15"/>
      <c r="BF498" s="15"/>
      <c r="BG498" s="15"/>
      <c r="BH498" s="15"/>
      <c r="BI498" s="15"/>
      <c r="BJ498" s="15"/>
      <c r="BK498" s="15"/>
      <c r="BL498" s="15"/>
      <c r="BM498" s="15"/>
      <c r="BN498" s="15"/>
      <c r="BO498" s="15"/>
      <c r="BP498" s="15"/>
      <c r="BQ498" s="15"/>
      <c r="BR498" s="15"/>
      <c r="BS498" s="15"/>
      <c r="BT498" s="15"/>
      <c r="BU498" s="15"/>
      <c r="BV498" s="15"/>
      <c r="BW498" s="15"/>
      <c r="BX498" s="15"/>
      <c r="BY498" s="15"/>
      <c r="BZ498" s="15"/>
      <c r="CA498" s="15"/>
      <c r="CB498" s="15"/>
      <c r="CC498" s="15"/>
      <c r="CD498" s="15"/>
      <c r="CE498" s="15"/>
      <c r="CF498" s="15"/>
      <c r="CG498" s="15"/>
      <c r="CH498" s="15"/>
      <c r="CI498" s="15"/>
      <c r="CJ498" s="15"/>
      <c r="CK498" s="15"/>
      <c r="CL498" s="15"/>
      <c r="CM498" s="15"/>
      <c r="CN498" s="15"/>
      <c r="CO498" s="15"/>
      <c r="CP498" s="15"/>
      <c r="CQ498" s="15"/>
      <c r="CR498" s="15"/>
      <c r="CS498" s="15"/>
      <c r="CT498" s="15"/>
      <c r="CU498" s="15"/>
      <c r="CV498" s="15"/>
      <c r="CW498" s="15"/>
      <c r="CX498" s="15"/>
      <c r="CY498" s="15"/>
      <c r="CZ498" s="15"/>
      <c r="DA498" s="15"/>
      <c r="DB498" s="15"/>
      <c r="DC498" s="15"/>
      <c r="DD498" s="15"/>
      <c r="DE498" s="15"/>
      <c r="DF498" s="15"/>
      <c r="DG498" s="15"/>
      <c r="DH498" s="15"/>
      <c r="DI498" s="18"/>
      <c r="DJ498" s="14"/>
      <c r="DK498" s="14"/>
      <c r="DL498" s="14"/>
      <c r="DM498" s="14"/>
      <c r="DN498" s="14"/>
      <c r="DO498" s="14"/>
      <c r="DP498" s="14"/>
      <c r="DQ498" s="14"/>
      <c r="DR498" s="14"/>
      <c r="DS498" s="14"/>
      <c r="DT498" s="14"/>
      <c r="DU498" s="14"/>
      <c r="DV498" s="14"/>
      <c r="DW498" s="14"/>
      <c r="DX498" s="14"/>
      <c r="DY498" s="14"/>
      <c r="DZ498" s="14"/>
      <c r="EA498" s="14"/>
      <c r="EB498" s="14"/>
      <c r="EC498" s="14"/>
      <c r="ED498" s="14"/>
      <c r="EE498" s="14"/>
      <c r="EF498" s="14"/>
      <c r="EG498" s="14"/>
      <c r="EH498" s="14"/>
      <c r="EI498" s="14"/>
      <c r="EJ498" s="14"/>
      <c r="EK498" s="14"/>
      <c r="EL498" s="14"/>
      <c r="EM498" s="14"/>
      <c r="EN498" s="14"/>
      <c r="EO498" s="14"/>
      <c r="EP498" s="14"/>
      <c r="EQ498" s="14"/>
      <c r="ER498" s="14"/>
      <c r="ES498" s="14"/>
      <c r="ET498" s="14"/>
      <c r="EU498" s="14"/>
      <c r="EV498" s="14"/>
      <c r="EW498" s="14"/>
      <c r="EX498" s="14"/>
      <c r="EY498" s="14"/>
      <c r="EZ498" s="14"/>
      <c r="FA498" s="14"/>
      <c r="FB498" s="14"/>
      <c r="FC498" s="14"/>
      <c r="FD498" s="14"/>
      <c r="FE498" s="14"/>
      <c r="FF498" s="14"/>
      <c r="FG498" s="14"/>
      <c r="FH498" s="14"/>
      <c r="FI498" s="14"/>
      <c r="FJ498" s="14"/>
      <c r="FK498" s="14"/>
      <c r="FL498" s="14"/>
      <c r="FM498" s="14"/>
      <c r="FN498" s="14"/>
      <c r="FO498" s="14"/>
      <c r="FP498" s="14"/>
      <c r="FQ498" s="14"/>
      <c r="FR498" s="14"/>
      <c r="FS498" s="14"/>
      <c r="FT498" s="14"/>
      <c r="FU498" s="14"/>
      <c r="FV498" s="14"/>
      <c r="FW498" s="14"/>
      <c r="FX498" s="14"/>
      <c r="FY498" s="14"/>
      <c r="FZ498" s="14"/>
      <c r="GA498" s="14"/>
      <c r="GB498" s="14"/>
      <c r="GC498" s="14"/>
      <c r="GD498" s="14"/>
      <c r="GE498" s="14"/>
      <c r="GF498" s="14"/>
      <c r="GG498" s="14"/>
      <c r="GH498" s="14"/>
      <c r="GI498" s="14"/>
      <c r="GJ498" s="14"/>
      <c r="GK498" s="14"/>
      <c r="GL498" s="14"/>
      <c r="GM498" s="14"/>
      <c r="GN498" s="18"/>
      <c r="GO498" s="32"/>
      <c r="GP498" s="32"/>
      <c r="GQ498" s="32"/>
      <c r="GR498" s="32"/>
      <c r="GS498" s="32"/>
      <c r="GT498" s="32"/>
      <c r="GU498" s="32"/>
      <c r="GV498" s="32"/>
      <c r="GW498" s="32"/>
      <c r="GX498" s="32"/>
      <c r="GY498" s="32"/>
      <c r="GZ498" s="32"/>
      <c r="HA498" s="32"/>
      <c r="HB498" s="32"/>
      <c r="HC498" s="32"/>
      <c r="HD498" s="32"/>
      <c r="HE498" s="32"/>
      <c r="HF498" s="32"/>
      <c r="HG498" s="32"/>
      <c r="HH498" s="32"/>
      <c r="HI498" s="32"/>
      <c r="HJ498" s="32"/>
      <c r="HK498" s="32"/>
      <c r="HL498" s="32"/>
      <c r="HM498" s="32"/>
      <c r="HN498" s="32"/>
      <c r="HO498" s="32"/>
      <c r="HP498" s="32"/>
      <c r="HQ498" s="32"/>
      <c r="HR498" s="32"/>
      <c r="HS498" s="32"/>
      <c r="HT498" s="32"/>
      <c r="HU498" s="32"/>
      <c r="HV498" s="32"/>
      <c r="HW498" s="32"/>
      <c r="HX498" s="32"/>
      <c r="HY498" s="32"/>
      <c r="HZ498" s="32"/>
      <c r="IA498" s="32"/>
      <c r="IB498" s="32"/>
      <c r="IC498" s="32"/>
      <c r="ID498" s="32"/>
      <c r="IE498" s="32"/>
      <c r="IF498" s="32"/>
      <c r="IG498" s="32"/>
      <c r="IH498" s="32"/>
      <c r="II498" s="32"/>
      <c r="IJ498" s="32"/>
      <c r="IK498" s="32"/>
      <c r="IL498" s="32"/>
      <c r="IM498" s="32"/>
      <c r="IN498" s="32"/>
      <c r="IO498" s="32"/>
      <c r="IP498" s="32"/>
      <c r="IQ498" s="32"/>
      <c r="IR498" s="32"/>
      <c r="IS498" s="32"/>
      <c r="IT498" s="32"/>
      <c r="IU498" s="32"/>
      <c r="IV498" s="32"/>
      <c r="IW498" s="32"/>
      <c r="IX498" s="32"/>
      <c r="IY498" s="32"/>
      <c r="IZ498" s="32"/>
      <c r="JA498" s="32"/>
      <c r="JB498" s="32"/>
      <c r="JC498" s="32"/>
      <c r="JD498" s="32"/>
      <c r="JE498" s="32"/>
      <c r="JF498" s="32"/>
      <c r="JG498" s="32"/>
      <c r="JH498" s="32"/>
      <c r="JI498" s="32"/>
      <c r="JJ498" s="32"/>
      <c r="JK498" s="32"/>
      <c r="JL498" s="32"/>
      <c r="JM498" s="32"/>
      <c r="JN498" s="32"/>
      <c r="JO498" s="32"/>
      <c r="JP498" s="32"/>
      <c r="JQ498" s="32"/>
      <c r="JR498" s="32"/>
      <c r="JS498" s="34"/>
      <c r="JT498" s="2"/>
    </row>
    <row r="499" spans="1:280" x14ac:dyDescent="0.25">
      <c r="A499" s="13"/>
      <c r="B499" s="13"/>
      <c r="C499" s="18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21"/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26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  <c r="BE499" s="15"/>
      <c r="BF499" s="15"/>
      <c r="BG499" s="15"/>
      <c r="BH499" s="15"/>
      <c r="BI499" s="15"/>
      <c r="BJ499" s="15"/>
      <c r="BK499" s="15"/>
      <c r="BL499" s="15"/>
      <c r="BM499" s="15"/>
      <c r="BN499" s="15"/>
      <c r="BO499" s="15"/>
      <c r="BP499" s="15"/>
      <c r="BQ499" s="15"/>
      <c r="BR499" s="15"/>
      <c r="BS499" s="15"/>
      <c r="BT499" s="15"/>
      <c r="BU499" s="15"/>
      <c r="BV499" s="15"/>
      <c r="BW499" s="15"/>
      <c r="BX499" s="15"/>
      <c r="BY499" s="15"/>
      <c r="BZ499" s="15"/>
      <c r="CA499" s="15"/>
      <c r="CB499" s="15"/>
      <c r="CC499" s="15"/>
      <c r="CD499" s="15"/>
      <c r="CE499" s="15"/>
      <c r="CF499" s="15"/>
      <c r="CG499" s="15"/>
      <c r="CH499" s="15"/>
      <c r="CI499" s="15"/>
      <c r="CJ499" s="15"/>
      <c r="CK499" s="15"/>
      <c r="CL499" s="15"/>
      <c r="CM499" s="15"/>
      <c r="CN499" s="15"/>
      <c r="CO499" s="15"/>
      <c r="CP499" s="15"/>
      <c r="CQ499" s="15"/>
      <c r="CR499" s="15"/>
      <c r="CS499" s="15"/>
      <c r="CT499" s="15"/>
      <c r="CU499" s="15"/>
      <c r="CV499" s="15"/>
      <c r="CW499" s="15"/>
      <c r="CX499" s="15"/>
      <c r="CY499" s="15"/>
      <c r="CZ499" s="15"/>
      <c r="DA499" s="15"/>
      <c r="DB499" s="15"/>
      <c r="DC499" s="15"/>
      <c r="DD499" s="15"/>
      <c r="DE499" s="15"/>
      <c r="DF499" s="15"/>
      <c r="DG499" s="15"/>
      <c r="DH499" s="15"/>
      <c r="DI499" s="18"/>
      <c r="DJ499" s="14"/>
      <c r="DK499" s="14"/>
      <c r="DL499" s="14"/>
      <c r="DM499" s="14"/>
      <c r="DN499" s="14"/>
      <c r="DO499" s="14"/>
      <c r="DP499" s="14"/>
      <c r="DQ499" s="14"/>
      <c r="DR499" s="14"/>
      <c r="DS499" s="14"/>
      <c r="DT499" s="14"/>
      <c r="DU499" s="14"/>
      <c r="DV499" s="14"/>
      <c r="DW499" s="14"/>
      <c r="DX499" s="14"/>
      <c r="DY499" s="14"/>
      <c r="DZ499" s="14"/>
      <c r="EA499" s="14"/>
      <c r="EB499" s="14"/>
      <c r="EC499" s="14"/>
      <c r="ED499" s="14"/>
      <c r="EE499" s="14"/>
      <c r="EF499" s="14"/>
      <c r="EG499" s="14"/>
      <c r="EH499" s="14"/>
      <c r="EI499" s="14"/>
      <c r="EJ499" s="14"/>
      <c r="EK499" s="14"/>
      <c r="EL499" s="14"/>
      <c r="EM499" s="14"/>
      <c r="EN499" s="14"/>
      <c r="EO499" s="14"/>
      <c r="EP499" s="14"/>
      <c r="EQ499" s="14"/>
      <c r="ER499" s="14"/>
      <c r="ES499" s="14"/>
      <c r="ET499" s="14"/>
      <c r="EU499" s="14"/>
      <c r="EV499" s="14"/>
      <c r="EW499" s="14"/>
      <c r="EX499" s="14"/>
      <c r="EY499" s="14"/>
      <c r="EZ499" s="14"/>
      <c r="FA499" s="14"/>
      <c r="FB499" s="14"/>
      <c r="FC499" s="14"/>
      <c r="FD499" s="14"/>
      <c r="FE499" s="14"/>
      <c r="FF499" s="14"/>
      <c r="FG499" s="14"/>
      <c r="FH499" s="14"/>
      <c r="FI499" s="14"/>
      <c r="FJ499" s="14"/>
      <c r="FK499" s="14"/>
      <c r="FL499" s="14"/>
      <c r="FM499" s="14"/>
      <c r="FN499" s="14"/>
      <c r="FO499" s="14"/>
      <c r="FP499" s="14"/>
      <c r="FQ499" s="14"/>
      <c r="FR499" s="14"/>
      <c r="FS499" s="14"/>
      <c r="FT499" s="14"/>
      <c r="FU499" s="14"/>
      <c r="FV499" s="14"/>
      <c r="FW499" s="14"/>
      <c r="FX499" s="14"/>
      <c r="FY499" s="14"/>
      <c r="FZ499" s="14"/>
      <c r="GA499" s="14"/>
      <c r="GB499" s="14"/>
      <c r="GC499" s="14"/>
      <c r="GD499" s="14"/>
      <c r="GE499" s="14"/>
      <c r="GF499" s="14"/>
      <c r="GG499" s="14"/>
      <c r="GH499" s="14"/>
      <c r="GI499" s="14"/>
      <c r="GJ499" s="14"/>
      <c r="GK499" s="14"/>
      <c r="GL499" s="14"/>
      <c r="GM499" s="14"/>
      <c r="GN499" s="18"/>
      <c r="GO499" s="32"/>
      <c r="GP499" s="32"/>
      <c r="GQ499" s="32"/>
      <c r="GR499" s="32"/>
      <c r="GS499" s="32"/>
      <c r="GT499" s="32"/>
      <c r="GU499" s="32"/>
      <c r="GV499" s="32"/>
      <c r="GW499" s="32"/>
      <c r="GX499" s="32"/>
      <c r="GY499" s="32"/>
      <c r="GZ499" s="32"/>
      <c r="HA499" s="32"/>
      <c r="HB499" s="32"/>
      <c r="HC499" s="32"/>
      <c r="HD499" s="32"/>
      <c r="HE499" s="32"/>
      <c r="HF499" s="32"/>
      <c r="HG499" s="32"/>
      <c r="HH499" s="32"/>
      <c r="HI499" s="32"/>
      <c r="HJ499" s="32"/>
      <c r="HK499" s="32"/>
      <c r="HL499" s="32"/>
      <c r="HM499" s="32"/>
      <c r="HN499" s="32"/>
      <c r="HO499" s="32"/>
      <c r="HP499" s="32"/>
      <c r="HQ499" s="32"/>
      <c r="HR499" s="32"/>
      <c r="HS499" s="32"/>
      <c r="HT499" s="32"/>
      <c r="HU499" s="32"/>
      <c r="HV499" s="32"/>
      <c r="HW499" s="32"/>
      <c r="HX499" s="32"/>
      <c r="HY499" s="32"/>
      <c r="HZ499" s="32"/>
      <c r="IA499" s="32"/>
      <c r="IB499" s="32"/>
      <c r="IC499" s="32"/>
      <c r="ID499" s="32"/>
      <c r="IE499" s="32"/>
      <c r="IF499" s="32"/>
      <c r="IG499" s="32"/>
      <c r="IH499" s="32"/>
      <c r="II499" s="32"/>
      <c r="IJ499" s="32"/>
      <c r="IK499" s="32"/>
      <c r="IL499" s="32"/>
      <c r="IM499" s="32"/>
      <c r="IN499" s="32"/>
      <c r="IO499" s="32"/>
      <c r="IP499" s="32"/>
      <c r="IQ499" s="32"/>
      <c r="IR499" s="32"/>
      <c r="IS499" s="32"/>
      <c r="IT499" s="32"/>
      <c r="IU499" s="32"/>
      <c r="IV499" s="32"/>
      <c r="IW499" s="32"/>
      <c r="IX499" s="32"/>
      <c r="IY499" s="32"/>
      <c r="IZ499" s="32"/>
      <c r="JA499" s="32"/>
      <c r="JB499" s="32"/>
      <c r="JC499" s="32"/>
      <c r="JD499" s="32"/>
      <c r="JE499" s="32"/>
      <c r="JF499" s="32"/>
      <c r="JG499" s="32"/>
      <c r="JH499" s="32"/>
      <c r="JI499" s="32"/>
      <c r="JJ499" s="32"/>
      <c r="JK499" s="32"/>
      <c r="JL499" s="32"/>
      <c r="JM499" s="32"/>
      <c r="JN499" s="32"/>
      <c r="JO499" s="32"/>
      <c r="JP499" s="32"/>
      <c r="JQ499" s="32"/>
      <c r="JR499" s="32"/>
      <c r="JS499" s="34"/>
      <c r="JT499" s="2"/>
    </row>
    <row r="500" spans="1:280" x14ac:dyDescent="0.25">
      <c r="A500" s="13"/>
      <c r="B500" s="13"/>
      <c r="C500" s="18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21"/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26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  <c r="BE500" s="15"/>
      <c r="BF500" s="15"/>
      <c r="BG500" s="15"/>
      <c r="BH500" s="15"/>
      <c r="BI500" s="15"/>
      <c r="BJ500" s="15"/>
      <c r="BK500" s="15"/>
      <c r="BL500" s="15"/>
      <c r="BM500" s="15"/>
      <c r="BN500" s="15"/>
      <c r="BO500" s="15"/>
      <c r="BP500" s="15"/>
      <c r="BQ500" s="15"/>
      <c r="BR500" s="15"/>
      <c r="BS500" s="15"/>
      <c r="BT500" s="15"/>
      <c r="BU500" s="15"/>
      <c r="BV500" s="15"/>
      <c r="BW500" s="15"/>
      <c r="BX500" s="15"/>
      <c r="BY500" s="15"/>
      <c r="BZ500" s="15"/>
      <c r="CA500" s="15"/>
      <c r="CB500" s="15"/>
      <c r="CC500" s="15"/>
      <c r="CD500" s="15"/>
      <c r="CE500" s="15"/>
      <c r="CF500" s="15"/>
      <c r="CG500" s="15"/>
      <c r="CH500" s="15"/>
      <c r="CI500" s="15"/>
      <c r="CJ500" s="15"/>
      <c r="CK500" s="15"/>
      <c r="CL500" s="15"/>
      <c r="CM500" s="15"/>
      <c r="CN500" s="15"/>
      <c r="CO500" s="15"/>
      <c r="CP500" s="15"/>
      <c r="CQ500" s="15"/>
      <c r="CR500" s="15"/>
      <c r="CS500" s="15"/>
      <c r="CT500" s="15"/>
      <c r="CU500" s="15"/>
      <c r="CV500" s="15"/>
      <c r="CW500" s="15"/>
      <c r="CX500" s="15"/>
      <c r="CY500" s="15"/>
      <c r="CZ500" s="15"/>
      <c r="DA500" s="15"/>
      <c r="DB500" s="15"/>
      <c r="DC500" s="15"/>
      <c r="DD500" s="15"/>
      <c r="DE500" s="15"/>
      <c r="DF500" s="15"/>
      <c r="DG500" s="15"/>
      <c r="DH500" s="15"/>
      <c r="DI500" s="18"/>
      <c r="DJ500" s="14"/>
      <c r="DK500" s="14"/>
      <c r="DL500" s="14"/>
      <c r="DM500" s="14"/>
      <c r="DN500" s="14"/>
      <c r="DO500" s="14"/>
      <c r="DP500" s="14"/>
      <c r="DQ500" s="14"/>
      <c r="DR500" s="14"/>
      <c r="DS500" s="14"/>
      <c r="DT500" s="14"/>
      <c r="DU500" s="14"/>
      <c r="DV500" s="14"/>
      <c r="DW500" s="14"/>
      <c r="DX500" s="14"/>
      <c r="DY500" s="14"/>
      <c r="DZ500" s="14"/>
      <c r="EA500" s="14"/>
      <c r="EB500" s="14"/>
      <c r="EC500" s="14"/>
      <c r="ED500" s="14"/>
      <c r="EE500" s="14"/>
      <c r="EF500" s="14"/>
      <c r="EG500" s="14"/>
      <c r="EH500" s="14"/>
      <c r="EI500" s="14"/>
      <c r="EJ500" s="14"/>
      <c r="EK500" s="14"/>
      <c r="EL500" s="14"/>
      <c r="EM500" s="14"/>
      <c r="EN500" s="14"/>
      <c r="EO500" s="14"/>
      <c r="EP500" s="14"/>
      <c r="EQ500" s="14"/>
      <c r="ER500" s="14"/>
      <c r="ES500" s="14"/>
      <c r="ET500" s="14"/>
      <c r="EU500" s="14"/>
      <c r="EV500" s="14"/>
      <c r="EW500" s="14"/>
      <c r="EX500" s="14"/>
      <c r="EY500" s="14"/>
      <c r="EZ500" s="14"/>
      <c r="FA500" s="14"/>
      <c r="FB500" s="14"/>
      <c r="FC500" s="14"/>
      <c r="FD500" s="14"/>
      <c r="FE500" s="14"/>
      <c r="FF500" s="14"/>
      <c r="FG500" s="14"/>
      <c r="FH500" s="14"/>
      <c r="FI500" s="14"/>
      <c r="FJ500" s="14"/>
      <c r="FK500" s="14"/>
      <c r="FL500" s="14"/>
      <c r="FM500" s="14"/>
      <c r="FN500" s="14"/>
      <c r="FO500" s="14"/>
      <c r="FP500" s="14"/>
      <c r="FQ500" s="14"/>
      <c r="FR500" s="14"/>
      <c r="FS500" s="14"/>
      <c r="FT500" s="14"/>
      <c r="FU500" s="14"/>
      <c r="FV500" s="14"/>
      <c r="FW500" s="14"/>
      <c r="FX500" s="14"/>
      <c r="FY500" s="14"/>
      <c r="FZ500" s="14"/>
      <c r="GA500" s="14"/>
      <c r="GB500" s="14"/>
      <c r="GC500" s="14"/>
      <c r="GD500" s="14"/>
      <c r="GE500" s="14"/>
      <c r="GF500" s="14"/>
      <c r="GG500" s="14"/>
      <c r="GH500" s="14"/>
      <c r="GI500" s="14"/>
      <c r="GJ500" s="14"/>
      <c r="GK500" s="14"/>
      <c r="GL500" s="14"/>
      <c r="GM500" s="14"/>
      <c r="GN500" s="18"/>
      <c r="GO500" s="32"/>
      <c r="GP500" s="32"/>
      <c r="GQ500" s="32"/>
      <c r="GR500" s="32"/>
      <c r="GS500" s="32"/>
      <c r="GT500" s="32"/>
      <c r="GU500" s="32"/>
      <c r="GV500" s="32"/>
      <c r="GW500" s="32"/>
      <c r="GX500" s="32"/>
      <c r="GY500" s="32"/>
      <c r="GZ500" s="32"/>
      <c r="HA500" s="32"/>
      <c r="HB500" s="32"/>
      <c r="HC500" s="32"/>
      <c r="HD500" s="32"/>
      <c r="HE500" s="32"/>
      <c r="HF500" s="32"/>
      <c r="HG500" s="32"/>
      <c r="HH500" s="32"/>
      <c r="HI500" s="32"/>
      <c r="HJ500" s="32"/>
      <c r="HK500" s="32"/>
      <c r="HL500" s="32"/>
      <c r="HM500" s="32"/>
      <c r="HN500" s="32"/>
      <c r="HO500" s="32"/>
      <c r="HP500" s="32"/>
      <c r="HQ500" s="32"/>
      <c r="HR500" s="32"/>
      <c r="HS500" s="32"/>
      <c r="HT500" s="32"/>
      <c r="HU500" s="32"/>
      <c r="HV500" s="32"/>
      <c r="HW500" s="32"/>
      <c r="HX500" s="32"/>
      <c r="HY500" s="32"/>
      <c r="HZ500" s="32"/>
      <c r="IA500" s="32"/>
      <c r="IB500" s="32"/>
      <c r="IC500" s="32"/>
      <c r="ID500" s="32"/>
      <c r="IE500" s="32"/>
      <c r="IF500" s="32"/>
      <c r="IG500" s="32"/>
      <c r="IH500" s="32"/>
      <c r="II500" s="32"/>
      <c r="IJ500" s="32"/>
      <c r="IK500" s="32"/>
      <c r="IL500" s="32"/>
      <c r="IM500" s="32"/>
      <c r="IN500" s="32"/>
      <c r="IO500" s="32"/>
      <c r="IP500" s="32"/>
      <c r="IQ500" s="32"/>
      <c r="IR500" s="32"/>
      <c r="IS500" s="32"/>
      <c r="IT500" s="32"/>
      <c r="IU500" s="32"/>
      <c r="IV500" s="32"/>
      <c r="IW500" s="32"/>
      <c r="IX500" s="32"/>
      <c r="IY500" s="32"/>
      <c r="IZ500" s="32"/>
      <c r="JA500" s="32"/>
      <c r="JB500" s="32"/>
      <c r="JC500" s="32"/>
      <c r="JD500" s="32"/>
      <c r="JE500" s="32"/>
      <c r="JF500" s="32"/>
      <c r="JG500" s="32"/>
      <c r="JH500" s="32"/>
      <c r="JI500" s="32"/>
      <c r="JJ500" s="32"/>
      <c r="JK500" s="32"/>
      <c r="JL500" s="32"/>
      <c r="JM500" s="32"/>
      <c r="JN500" s="32"/>
      <c r="JO500" s="32"/>
      <c r="JP500" s="32"/>
      <c r="JQ500" s="32"/>
      <c r="JR500" s="32"/>
      <c r="JS500" s="34"/>
      <c r="JT500" s="2"/>
    </row>
    <row r="501" spans="1:280" ht="15.75" thickBot="1" x14ac:dyDescent="0.3">
      <c r="A501" s="13"/>
      <c r="B501" s="13"/>
      <c r="C501" s="19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2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7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  <c r="AX501" s="20"/>
      <c r="AY501" s="20"/>
      <c r="AZ501" s="20"/>
      <c r="BA501" s="20"/>
      <c r="BB501" s="20"/>
      <c r="BC501" s="20"/>
      <c r="BD501" s="20"/>
      <c r="BE501" s="20"/>
      <c r="BF501" s="20"/>
      <c r="BG501" s="20"/>
      <c r="BH501" s="20"/>
      <c r="BI501" s="20"/>
      <c r="BJ501" s="20"/>
      <c r="BK501" s="20"/>
      <c r="BL501" s="20"/>
      <c r="BM501" s="20"/>
      <c r="BN501" s="20"/>
      <c r="BO501" s="20"/>
      <c r="BP501" s="20"/>
      <c r="BQ501" s="20"/>
      <c r="BR501" s="20"/>
      <c r="BS501" s="20"/>
      <c r="BT501" s="20"/>
      <c r="BU501" s="20"/>
      <c r="BV501" s="20"/>
      <c r="BW501" s="20"/>
      <c r="BX501" s="20"/>
      <c r="BY501" s="20"/>
      <c r="BZ501" s="20"/>
      <c r="CA501" s="20"/>
      <c r="CB501" s="20"/>
      <c r="CC501" s="20"/>
      <c r="CD501" s="20"/>
      <c r="CE501" s="20"/>
      <c r="CF501" s="20"/>
      <c r="CG501" s="20"/>
      <c r="CH501" s="20"/>
      <c r="CI501" s="20"/>
      <c r="CJ501" s="20"/>
      <c r="CK501" s="20"/>
      <c r="CL501" s="20"/>
      <c r="CM501" s="20"/>
      <c r="CN501" s="20"/>
      <c r="CO501" s="20"/>
      <c r="CP501" s="20"/>
      <c r="CQ501" s="20"/>
      <c r="CR501" s="20"/>
      <c r="CS501" s="20"/>
      <c r="CT501" s="20"/>
      <c r="CU501" s="20"/>
      <c r="CV501" s="20"/>
      <c r="CW501" s="20"/>
      <c r="CX501" s="20"/>
      <c r="CY501" s="20"/>
      <c r="CZ501" s="20"/>
      <c r="DA501" s="20"/>
      <c r="DB501" s="20"/>
      <c r="DC501" s="20"/>
      <c r="DD501" s="20"/>
      <c r="DE501" s="20"/>
      <c r="DF501" s="20"/>
      <c r="DG501" s="20"/>
      <c r="DH501" s="20"/>
      <c r="DI501" s="19"/>
      <c r="DJ501" s="31"/>
      <c r="DK501" s="31"/>
      <c r="DL501" s="31"/>
      <c r="DM501" s="31"/>
      <c r="DN501" s="31"/>
      <c r="DO501" s="31"/>
      <c r="DP501" s="31"/>
      <c r="DQ501" s="31"/>
      <c r="DR501" s="31"/>
      <c r="DS501" s="31"/>
      <c r="DT501" s="31"/>
      <c r="DU501" s="31"/>
      <c r="DV501" s="31"/>
      <c r="DW501" s="31"/>
      <c r="DX501" s="31"/>
      <c r="DY501" s="31"/>
      <c r="DZ501" s="31"/>
      <c r="EA501" s="31"/>
      <c r="EB501" s="31"/>
      <c r="EC501" s="31"/>
      <c r="ED501" s="31"/>
      <c r="EE501" s="31"/>
      <c r="EF501" s="31"/>
      <c r="EG501" s="31"/>
      <c r="EH501" s="31"/>
      <c r="EI501" s="31"/>
      <c r="EJ501" s="31"/>
      <c r="EK501" s="31"/>
      <c r="EL501" s="31"/>
      <c r="EM501" s="31"/>
      <c r="EN501" s="31"/>
      <c r="EO501" s="31"/>
      <c r="EP501" s="31"/>
      <c r="EQ501" s="31"/>
      <c r="ER501" s="31"/>
      <c r="ES501" s="31"/>
      <c r="ET501" s="31"/>
      <c r="EU501" s="31"/>
      <c r="EV501" s="31"/>
      <c r="EW501" s="31"/>
      <c r="EX501" s="31"/>
      <c r="EY501" s="31"/>
      <c r="EZ501" s="31"/>
      <c r="FA501" s="31"/>
      <c r="FB501" s="31"/>
      <c r="FC501" s="31"/>
      <c r="FD501" s="31"/>
      <c r="FE501" s="31"/>
      <c r="FF501" s="31"/>
      <c r="FG501" s="31"/>
      <c r="FH501" s="31"/>
      <c r="FI501" s="31"/>
      <c r="FJ501" s="31"/>
      <c r="FK501" s="31"/>
      <c r="FL501" s="31"/>
      <c r="FM501" s="31"/>
      <c r="FN501" s="31"/>
      <c r="FO501" s="31"/>
      <c r="FP501" s="31"/>
      <c r="FQ501" s="31"/>
      <c r="FR501" s="31"/>
      <c r="FS501" s="31"/>
      <c r="FT501" s="31"/>
      <c r="FU501" s="31"/>
      <c r="FV501" s="31"/>
      <c r="FW501" s="31"/>
      <c r="FX501" s="31"/>
      <c r="FY501" s="31"/>
      <c r="FZ501" s="31"/>
      <c r="GA501" s="31"/>
      <c r="GB501" s="31"/>
      <c r="GC501" s="31"/>
      <c r="GD501" s="31"/>
      <c r="GE501" s="31"/>
      <c r="GF501" s="31"/>
      <c r="GG501" s="31"/>
      <c r="GH501" s="31"/>
      <c r="GI501" s="31"/>
      <c r="GJ501" s="31"/>
      <c r="GK501" s="31"/>
      <c r="GL501" s="31"/>
      <c r="GM501" s="31"/>
      <c r="GN501" s="19"/>
      <c r="GO501" s="35"/>
      <c r="GP501" s="35"/>
      <c r="GQ501" s="35"/>
      <c r="GR501" s="35"/>
      <c r="GS501" s="35"/>
      <c r="GT501" s="35"/>
      <c r="GU501" s="35"/>
      <c r="GV501" s="35"/>
      <c r="GW501" s="35"/>
      <c r="GX501" s="35"/>
      <c r="GY501" s="35"/>
      <c r="GZ501" s="35"/>
      <c r="HA501" s="35"/>
      <c r="HB501" s="35"/>
      <c r="HC501" s="35"/>
      <c r="HD501" s="35"/>
      <c r="HE501" s="35"/>
      <c r="HF501" s="35"/>
      <c r="HG501" s="35"/>
      <c r="HH501" s="35"/>
      <c r="HI501" s="35"/>
      <c r="HJ501" s="35"/>
      <c r="HK501" s="35"/>
      <c r="HL501" s="35"/>
      <c r="HM501" s="35"/>
      <c r="HN501" s="35"/>
      <c r="HO501" s="35"/>
      <c r="HP501" s="35"/>
      <c r="HQ501" s="35"/>
      <c r="HR501" s="35"/>
      <c r="HS501" s="35"/>
      <c r="HT501" s="35"/>
      <c r="HU501" s="35"/>
      <c r="HV501" s="35"/>
      <c r="HW501" s="35"/>
      <c r="HX501" s="35"/>
      <c r="HY501" s="35"/>
      <c r="HZ501" s="35"/>
      <c r="IA501" s="35"/>
      <c r="IB501" s="35"/>
      <c r="IC501" s="35"/>
      <c r="ID501" s="35"/>
      <c r="IE501" s="35"/>
      <c r="IF501" s="35"/>
      <c r="IG501" s="35"/>
      <c r="IH501" s="35"/>
      <c r="II501" s="35"/>
      <c r="IJ501" s="35"/>
      <c r="IK501" s="35"/>
      <c r="IL501" s="35"/>
      <c r="IM501" s="35"/>
      <c r="IN501" s="35"/>
      <c r="IO501" s="35"/>
      <c r="IP501" s="35"/>
      <c r="IQ501" s="35"/>
      <c r="IR501" s="35"/>
      <c r="IS501" s="35"/>
      <c r="IT501" s="35"/>
      <c r="IU501" s="35"/>
      <c r="IV501" s="35"/>
      <c r="IW501" s="35"/>
      <c r="IX501" s="35"/>
      <c r="IY501" s="35"/>
      <c r="IZ501" s="35"/>
      <c r="JA501" s="35"/>
      <c r="JB501" s="35"/>
      <c r="JC501" s="35"/>
      <c r="JD501" s="35"/>
      <c r="JE501" s="35"/>
      <c r="JF501" s="35"/>
      <c r="JG501" s="35"/>
      <c r="JH501" s="35"/>
      <c r="JI501" s="35"/>
      <c r="JJ501" s="35"/>
      <c r="JK501" s="35"/>
      <c r="JL501" s="35"/>
      <c r="JM501" s="35"/>
      <c r="JN501" s="35"/>
      <c r="JO501" s="35"/>
      <c r="JP501" s="35"/>
      <c r="JQ501" s="35"/>
      <c r="JR501" s="35"/>
      <c r="JS501" s="36"/>
      <c r="JT501" s="2"/>
    </row>
  </sheetData>
  <pageMargins left="0.7" right="0.7" top="0.75" bottom="0.75" header="0.3" footer="0.3"/>
  <pageSetup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09462-B49C-4785-8EC4-038281815E2A}">
  <dimension ref="A1:F85"/>
  <sheetViews>
    <sheetView workbookViewId="0">
      <selection sqref="A1:XFD1048576"/>
    </sheetView>
  </sheetViews>
  <sheetFormatPr defaultColWidth="9.140625" defaultRowHeight="15" x14ac:dyDescent="0.25"/>
  <cols>
    <col min="1" max="1" width="9.140625" style="6"/>
    <col min="2" max="2" width="21.28515625" style="6" bestFit="1" customWidth="1"/>
    <col min="3" max="4" width="9.140625" style="6"/>
    <col min="5" max="5" width="29.5703125" style="6" bestFit="1" customWidth="1"/>
    <col min="6" max="6" width="5.42578125" style="6" customWidth="1"/>
    <col min="7" max="7" width="6.42578125" style="6" bestFit="1" customWidth="1"/>
    <col min="8" max="8" width="9.140625" style="6"/>
    <col min="9" max="9" width="5.42578125" style="6" customWidth="1"/>
    <col min="10" max="10" width="7.85546875" style="6" bestFit="1" customWidth="1"/>
    <col min="11" max="11" width="9.140625" style="6"/>
    <col min="12" max="12" width="16" style="6" bestFit="1" customWidth="1"/>
    <col min="13" max="13" width="9.140625" style="6"/>
    <col min="14" max="14" width="17.140625" style="6" bestFit="1" customWidth="1"/>
    <col min="15" max="18" width="9.140625" style="6"/>
    <col min="19" max="19" width="10.140625" style="6" bestFit="1" customWidth="1"/>
    <col min="20" max="20" width="20.7109375" style="6" bestFit="1" customWidth="1"/>
    <col min="21" max="21" width="24.28515625" style="6" bestFit="1" customWidth="1"/>
    <col min="22" max="22" width="12.42578125" style="6" bestFit="1" customWidth="1"/>
    <col min="23" max="23" width="11.28515625" style="6" customWidth="1"/>
    <col min="24" max="16384" width="9.140625" style="6"/>
  </cols>
  <sheetData>
    <row r="1" spans="1:6" ht="96" x14ac:dyDescent="0.25">
      <c r="A1" s="3" t="s">
        <v>183</v>
      </c>
      <c r="B1" s="3" t="s">
        <v>184</v>
      </c>
      <c r="C1" s="3" t="s">
        <v>185</v>
      </c>
      <c r="D1" s="3" t="s">
        <v>186</v>
      </c>
      <c r="E1" s="4" t="s">
        <v>186</v>
      </c>
      <c r="F1" s="5"/>
    </row>
    <row r="2" spans="1:6" x14ac:dyDescent="0.25">
      <c r="A2" s="7" t="s">
        <v>187</v>
      </c>
      <c r="B2" s="8">
        <v>1.0079400000000001</v>
      </c>
      <c r="C2" s="9">
        <v>1</v>
      </c>
      <c r="D2" s="10" t="s">
        <v>16</v>
      </c>
      <c r="E2" s="11" t="s">
        <v>188</v>
      </c>
      <c r="F2" s="10"/>
    </row>
    <row r="3" spans="1:6" x14ac:dyDescent="0.25">
      <c r="A3" s="7" t="s">
        <v>354</v>
      </c>
      <c r="B3" s="8">
        <v>2.0141017778000001</v>
      </c>
      <c r="C3" s="9">
        <v>1</v>
      </c>
      <c r="D3" s="10" t="s">
        <v>375</v>
      </c>
      <c r="E3" s="10" t="s">
        <v>376</v>
      </c>
      <c r="F3" s="10"/>
    </row>
    <row r="4" spans="1:6" x14ac:dyDescent="0.25">
      <c r="A4" s="7" t="s">
        <v>189</v>
      </c>
      <c r="B4" s="8">
        <v>4.0026020000000004</v>
      </c>
      <c r="C4" s="9">
        <v>2</v>
      </c>
      <c r="D4" s="10" t="s">
        <v>17</v>
      </c>
      <c r="E4" s="11" t="s">
        <v>190</v>
      </c>
      <c r="F4" s="10"/>
    </row>
    <row r="5" spans="1:6" x14ac:dyDescent="0.25">
      <c r="A5" s="7" t="s">
        <v>191</v>
      </c>
      <c r="B5" s="8">
        <v>6.9409999999999998</v>
      </c>
      <c r="C5" s="9">
        <v>3</v>
      </c>
      <c r="D5" s="10" t="s">
        <v>18</v>
      </c>
      <c r="E5" s="11" t="s">
        <v>192</v>
      </c>
      <c r="F5" s="10"/>
    </row>
    <row r="6" spans="1:6" x14ac:dyDescent="0.25">
      <c r="A6" s="7" t="s">
        <v>193</v>
      </c>
      <c r="B6" s="8">
        <v>9.0121819999999992</v>
      </c>
      <c r="C6" s="9">
        <v>4</v>
      </c>
      <c r="D6" s="10" t="s">
        <v>19</v>
      </c>
      <c r="E6" s="11" t="s">
        <v>194</v>
      </c>
      <c r="F6" s="10"/>
    </row>
    <row r="7" spans="1:6" x14ac:dyDescent="0.25">
      <c r="A7" s="7" t="s">
        <v>195</v>
      </c>
      <c r="B7" s="8">
        <v>10.811</v>
      </c>
      <c r="C7" s="9">
        <v>5</v>
      </c>
      <c r="D7" s="10" t="s">
        <v>20</v>
      </c>
      <c r="E7" s="11" t="s">
        <v>196</v>
      </c>
      <c r="F7" s="10"/>
    </row>
    <row r="8" spans="1:6" x14ac:dyDescent="0.25">
      <c r="A8" s="7" t="s">
        <v>197</v>
      </c>
      <c r="B8" s="8">
        <v>12.0107</v>
      </c>
      <c r="C8" s="9">
        <v>6</v>
      </c>
      <c r="D8" s="10" t="s">
        <v>21</v>
      </c>
      <c r="E8" s="11" t="s">
        <v>198</v>
      </c>
      <c r="F8" s="10"/>
    </row>
    <row r="9" spans="1:6" x14ac:dyDescent="0.25">
      <c r="A9" s="7" t="s">
        <v>199</v>
      </c>
      <c r="B9" s="8">
        <v>14.0067</v>
      </c>
      <c r="C9" s="9">
        <v>7</v>
      </c>
      <c r="D9" s="10" t="s">
        <v>22</v>
      </c>
      <c r="E9" s="11" t="s">
        <v>200</v>
      </c>
      <c r="F9" s="10"/>
    </row>
    <row r="10" spans="1:6" x14ac:dyDescent="0.25">
      <c r="A10" s="7" t="s">
        <v>201</v>
      </c>
      <c r="B10" s="8">
        <v>15.9994</v>
      </c>
      <c r="C10" s="9">
        <v>8</v>
      </c>
      <c r="D10" s="10" t="s">
        <v>23</v>
      </c>
      <c r="E10" s="11" t="s">
        <v>202</v>
      </c>
      <c r="F10" s="10"/>
    </row>
    <row r="11" spans="1:6" x14ac:dyDescent="0.25">
      <c r="A11" s="7" t="s">
        <v>203</v>
      </c>
      <c r="B11" s="8">
        <v>18.998403199999998</v>
      </c>
      <c r="C11" s="9">
        <v>9</v>
      </c>
      <c r="D11" s="10" t="s">
        <v>24</v>
      </c>
      <c r="E11" s="11" t="s">
        <v>204</v>
      </c>
      <c r="F11" s="10"/>
    </row>
    <row r="12" spans="1:6" x14ac:dyDescent="0.25">
      <c r="A12" s="7" t="s">
        <v>206</v>
      </c>
      <c r="B12" s="8">
        <v>20.1797</v>
      </c>
      <c r="C12" s="9">
        <v>10</v>
      </c>
      <c r="D12" s="10" t="s">
        <v>25</v>
      </c>
      <c r="E12" s="11" t="s">
        <v>207</v>
      </c>
      <c r="F12" s="10"/>
    </row>
    <row r="13" spans="1:6" x14ac:dyDescent="0.25">
      <c r="A13" s="7" t="s">
        <v>208</v>
      </c>
      <c r="B13" s="8">
        <v>22.989769280000001</v>
      </c>
      <c r="C13" s="9">
        <v>11</v>
      </c>
      <c r="D13" s="10" t="s">
        <v>26</v>
      </c>
      <c r="E13" s="11" t="s">
        <v>209</v>
      </c>
      <c r="F13" s="10"/>
    </row>
    <row r="14" spans="1:6" x14ac:dyDescent="0.25">
      <c r="A14" s="7" t="s">
        <v>210</v>
      </c>
      <c r="B14" s="8">
        <v>24.305</v>
      </c>
      <c r="C14" s="9">
        <v>12</v>
      </c>
      <c r="D14" s="10" t="s">
        <v>27</v>
      </c>
      <c r="E14" s="11" t="s">
        <v>211</v>
      </c>
      <c r="F14" s="10"/>
    </row>
    <row r="15" spans="1:6" x14ac:dyDescent="0.25">
      <c r="A15" s="7" t="s">
        <v>212</v>
      </c>
      <c r="B15" s="8">
        <v>26.9815386</v>
      </c>
      <c r="C15" s="9">
        <v>13</v>
      </c>
      <c r="D15" s="10" t="s">
        <v>28</v>
      </c>
      <c r="E15" s="11" t="s">
        <v>213</v>
      </c>
      <c r="F15" s="10"/>
    </row>
    <row r="16" spans="1:6" x14ac:dyDescent="0.25">
      <c r="A16" s="7" t="s">
        <v>214</v>
      </c>
      <c r="B16" s="8">
        <v>28.0855</v>
      </c>
      <c r="C16" s="9">
        <v>14</v>
      </c>
      <c r="D16" s="10" t="s">
        <v>29</v>
      </c>
      <c r="E16" s="11" t="s">
        <v>215</v>
      </c>
      <c r="F16" s="10"/>
    </row>
    <row r="17" spans="1:6" x14ac:dyDescent="0.25">
      <c r="A17" s="7" t="s">
        <v>216</v>
      </c>
      <c r="B17" s="8">
        <v>30.973762000000001</v>
      </c>
      <c r="C17" s="9">
        <v>15</v>
      </c>
      <c r="D17" s="10" t="s">
        <v>30</v>
      </c>
      <c r="E17" s="11" t="s">
        <v>217</v>
      </c>
      <c r="F17" s="10"/>
    </row>
    <row r="18" spans="1:6" x14ac:dyDescent="0.25">
      <c r="A18" s="7" t="s">
        <v>218</v>
      </c>
      <c r="B18" s="8">
        <v>32.064999999999998</v>
      </c>
      <c r="C18" s="9">
        <v>16</v>
      </c>
      <c r="D18" s="10" t="s">
        <v>31</v>
      </c>
      <c r="E18" s="11" t="s">
        <v>219</v>
      </c>
      <c r="F18" s="10"/>
    </row>
    <row r="19" spans="1:6" x14ac:dyDescent="0.25">
      <c r="A19" s="7" t="s">
        <v>220</v>
      </c>
      <c r="B19" s="8">
        <v>35.453000000000003</v>
      </c>
      <c r="C19" s="9">
        <v>17</v>
      </c>
      <c r="D19" s="10" t="s">
        <v>32</v>
      </c>
      <c r="E19" s="11" t="s">
        <v>221</v>
      </c>
      <c r="F19" s="10"/>
    </row>
    <row r="20" spans="1:6" x14ac:dyDescent="0.25">
      <c r="A20" s="7" t="s">
        <v>222</v>
      </c>
      <c r="B20" s="8">
        <v>39.948</v>
      </c>
      <c r="C20" s="9">
        <v>18</v>
      </c>
      <c r="D20" s="10" t="s">
        <v>33</v>
      </c>
      <c r="E20" s="11" t="s">
        <v>223</v>
      </c>
      <c r="F20" s="10"/>
    </row>
    <row r="21" spans="1:6" x14ac:dyDescent="0.25">
      <c r="A21" s="7" t="s">
        <v>224</v>
      </c>
      <c r="B21" s="8">
        <v>39.098300000000002</v>
      </c>
      <c r="C21" s="9">
        <v>19</v>
      </c>
      <c r="D21" s="10" t="s">
        <v>34</v>
      </c>
      <c r="E21" s="11" t="s">
        <v>225</v>
      </c>
      <c r="F21" s="10"/>
    </row>
    <row r="22" spans="1:6" x14ac:dyDescent="0.25">
      <c r="A22" s="7" t="s">
        <v>226</v>
      </c>
      <c r="B22" s="8">
        <v>40.078000000000003</v>
      </c>
      <c r="C22" s="9">
        <v>20</v>
      </c>
      <c r="D22" s="10" t="s">
        <v>35</v>
      </c>
      <c r="E22" s="11" t="s">
        <v>227</v>
      </c>
      <c r="F22" s="10"/>
    </row>
    <row r="23" spans="1:6" x14ac:dyDescent="0.25">
      <c r="A23" s="7" t="s">
        <v>228</v>
      </c>
      <c r="B23" s="8">
        <v>44.955911999999998</v>
      </c>
      <c r="C23" s="9">
        <v>21</v>
      </c>
      <c r="D23" s="10" t="s">
        <v>36</v>
      </c>
      <c r="E23" s="11" t="s">
        <v>229</v>
      </c>
      <c r="F23" s="10"/>
    </row>
    <row r="24" spans="1:6" x14ac:dyDescent="0.25">
      <c r="A24" s="7" t="s">
        <v>230</v>
      </c>
      <c r="B24" s="8">
        <v>47.866999999999997</v>
      </c>
      <c r="C24" s="9">
        <v>22</v>
      </c>
      <c r="D24" s="10" t="s">
        <v>37</v>
      </c>
      <c r="E24" s="11" t="s">
        <v>231</v>
      </c>
      <c r="F24" s="10"/>
    </row>
    <row r="25" spans="1:6" x14ac:dyDescent="0.25">
      <c r="A25" s="7" t="s">
        <v>232</v>
      </c>
      <c r="B25" s="8">
        <v>50.941499999999998</v>
      </c>
      <c r="C25" s="9">
        <v>23</v>
      </c>
      <c r="D25" s="10" t="s">
        <v>38</v>
      </c>
      <c r="E25" s="11" t="s">
        <v>233</v>
      </c>
      <c r="F25" s="10"/>
    </row>
    <row r="26" spans="1:6" x14ac:dyDescent="0.25">
      <c r="A26" s="7" t="s">
        <v>234</v>
      </c>
      <c r="B26" s="8">
        <v>51.996099999999998</v>
      </c>
      <c r="C26" s="9">
        <v>24</v>
      </c>
      <c r="D26" s="10" t="s">
        <v>39</v>
      </c>
      <c r="E26" s="11" t="s">
        <v>235</v>
      </c>
      <c r="F26" s="10"/>
    </row>
    <row r="27" spans="1:6" x14ac:dyDescent="0.25">
      <c r="A27" s="7" t="s">
        <v>236</v>
      </c>
      <c r="B27" s="8">
        <v>54.938045000000002</v>
      </c>
      <c r="C27" s="9">
        <v>25</v>
      </c>
      <c r="D27" s="10" t="s">
        <v>40</v>
      </c>
      <c r="E27" s="11" t="s">
        <v>237</v>
      </c>
      <c r="F27" s="10"/>
    </row>
    <row r="28" spans="1:6" x14ac:dyDescent="0.25">
      <c r="A28" s="7" t="s">
        <v>238</v>
      </c>
      <c r="B28" s="8">
        <v>55.844999999999999</v>
      </c>
      <c r="C28" s="9">
        <v>26</v>
      </c>
      <c r="D28" s="10" t="s">
        <v>41</v>
      </c>
      <c r="E28" s="11" t="s">
        <v>239</v>
      </c>
      <c r="F28" s="10"/>
    </row>
    <row r="29" spans="1:6" x14ac:dyDescent="0.25">
      <c r="A29" s="7" t="s">
        <v>240</v>
      </c>
      <c r="B29" s="8">
        <v>58.933194999999998</v>
      </c>
      <c r="C29" s="9">
        <v>27</v>
      </c>
      <c r="D29" s="10" t="s">
        <v>42</v>
      </c>
      <c r="E29" s="11" t="s">
        <v>241</v>
      </c>
      <c r="F29" s="10"/>
    </row>
    <row r="30" spans="1:6" x14ac:dyDescent="0.25">
      <c r="A30" s="7" t="s">
        <v>242</v>
      </c>
      <c r="B30" s="8">
        <v>58.693399999999997</v>
      </c>
      <c r="C30" s="9">
        <v>28</v>
      </c>
      <c r="D30" s="10" t="s">
        <v>43</v>
      </c>
      <c r="E30" s="11" t="s">
        <v>243</v>
      </c>
      <c r="F30" s="10"/>
    </row>
    <row r="31" spans="1:6" x14ac:dyDescent="0.25">
      <c r="A31" s="7" t="s">
        <v>244</v>
      </c>
      <c r="B31" s="8">
        <v>63.545999999999999</v>
      </c>
      <c r="C31" s="9">
        <v>29</v>
      </c>
      <c r="D31" s="10" t="s">
        <v>44</v>
      </c>
      <c r="E31" s="11" t="s">
        <v>245</v>
      </c>
      <c r="F31" s="10"/>
    </row>
    <row r="32" spans="1:6" x14ac:dyDescent="0.25">
      <c r="A32" s="7" t="s">
        <v>246</v>
      </c>
      <c r="B32" s="8">
        <v>65.409000000000006</v>
      </c>
      <c r="C32" s="9">
        <v>30</v>
      </c>
      <c r="D32" s="10" t="s">
        <v>45</v>
      </c>
      <c r="E32" s="11" t="s">
        <v>247</v>
      </c>
      <c r="F32" s="10"/>
    </row>
    <row r="33" spans="1:6" x14ac:dyDescent="0.25">
      <c r="A33" s="7" t="s">
        <v>248</v>
      </c>
      <c r="B33" s="8">
        <v>69.722999999999999</v>
      </c>
      <c r="C33" s="9">
        <v>31</v>
      </c>
      <c r="D33" s="10" t="s">
        <v>46</v>
      </c>
      <c r="E33" s="11" t="s">
        <v>249</v>
      </c>
      <c r="F33" s="10"/>
    </row>
    <row r="34" spans="1:6" x14ac:dyDescent="0.25">
      <c r="A34" s="7" t="s">
        <v>250</v>
      </c>
      <c r="B34" s="8">
        <v>72.64</v>
      </c>
      <c r="C34" s="9">
        <v>32</v>
      </c>
      <c r="D34" s="10" t="s">
        <v>47</v>
      </c>
      <c r="E34" s="11" t="s">
        <v>251</v>
      </c>
      <c r="F34" s="10"/>
    </row>
    <row r="35" spans="1:6" x14ac:dyDescent="0.25">
      <c r="A35" s="7" t="s">
        <v>252</v>
      </c>
      <c r="B35" s="8">
        <v>74.921599999999998</v>
      </c>
      <c r="C35" s="9">
        <v>33</v>
      </c>
      <c r="D35" s="10" t="s">
        <v>48</v>
      </c>
      <c r="E35" s="11" t="s">
        <v>253</v>
      </c>
      <c r="F35" s="10"/>
    </row>
    <row r="36" spans="1:6" x14ac:dyDescent="0.25">
      <c r="A36" s="7" t="s">
        <v>254</v>
      </c>
      <c r="B36" s="8">
        <v>78.959999999999994</v>
      </c>
      <c r="C36" s="9">
        <v>34</v>
      </c>
      <c r="D36" s="10" t="s">
        <v>49</v>
      </c>
      <c r="E36" s="11" t="s">
        <v>255</v>
      </c>
      <c r="F36" s="10"/>
    </row>
    <row r="37" spans="1:6" x14ac:dyDescent="0.25">
      <c r="A37" s="7" t="s">
        <v>256</v>
      </c>
      <c r="B37" s="8">
        <v>79.903999999999996</v>
      </c>
      <c r="C37" s="9">
        <v>35</v>
      </c>
      <c r="D37" s="10" t="s">
        <v>50</v>
      </c>
      <c r="E37" s="11" t="s">
        <v>257</v>
      </c>
      <c r="F37" s="10"/>
    </row>
    <row r="38" spans="1:6" x14ac:dyDescent="0.25">
      <c r="A38" s="7" t="s">
        <v>258</v>
      </c>
      <c r="B38" s="8">
        <v>83.798000000000002</v>
      </c>
      <c r="C38" s="9">
        <v>36</v>
      </c>
      <c r="D38" s="10" t="s">
        <v>51</v>
      </c>
      <c r="E38" s="11" t="s">
        <v>259</v>
      </c>
      <c r="F38" s="10"/>
    </row>
    <row r="39" spans="1:6" x14ac:dyDescent="0.25">
      <c r="A39" s="7" t="s">
        <v>260</v>
      </c>
      <c r="B39" s="8">
        <v>85.467799999999997</v>
      </c>
      <c r="C39" s="9">
        <v>37</v>
      </c>
      <c r="D39" s="10" t="s">
        <v>52</v>
      </c>
      <c r="E39" s="11" t="s">
        <v>261</v>
      </c>
      <c r="F39" s="10"/>
    </row>
    <row r="40" spans="1:6" x14ac:dyDescent="0.25">
      <c r="A40" s="7" t="s">
        <v>262</v>
      </c>
      <c r="B40" s="8">
        <v>87.62</v>
      </c>
      <c r="C40" s="9">
        <v>38</v>
      </c>
      <c r="D40" s="10" t="s">
        <v>53</v>
      </c>
      <c r="E40" s="11" t="s">
        <v>263</v>
      </c>
      <c r="F40" s="10"/>
    </row>
    <row r="41" spans="1:6" x14ac:dyDescent="0.25">
      <c r="A41" s="7" t="s">
        <v>264</v>
      </c>
      <c r="B41" s="8">
        <v>88.905850000000001</v>
      </c>
      <c r="C41" s="9">
        <v>39</v>
      </c>
      <c r="D41" s="10" t="s">
        <v>54</v>
      </c>
      <c r="E41" s="11" t="s">
        <v>265</v>
      </c>
      <c r="F41" s="10"/>
    </row>
    <row r="42" spans="1:6" x14ac:dyDescent="0.25">
      <c r="A42" s="7" t="s">
        <v>266</v>
      </c>
      <c r="B42" s="8">
        <v>91.224000000000004</v>
      </c>
      <c r="C42" s="9">
        <v>40</v>
      </c>
      <c r="D42" s="10" t="s">
        <v>55</v>
      </c>
      <c r="E42" s="11" t="s">
        <v>267</v>
      </c>
      <c r="F42" s="10"/>
    </row>
    <row r="43" spans="1:6" x14ac:dyDescent="0.25">
      <c r="A43" s="7" t="s">
        <v>268</v>
      </c>
      <c r="B43" s="8">
        <v>92.906379999999999</v>
      </c>
      <c r="C43" s="9">
        <v>41</v>
      </c>
      <c r="D43" s="10" t="s">
        <v>56</v>
      </c>
      <c r="E43" s="11" t="s">
        <v>269</v>
      </c>
      <c r="F43" s="10"/>
    </row>
    <row r="44" spans="1:6" x14ac:dyDescent="0.25">
      <c r="A44" s="7" t="s">
        <v>270</v>
      </c>
      <c r="B44" s="8">
        <v>95.94</v>
      </c>
      <c r="C44" s="9">
        <v>42</v>
      </c>
      <c r="D44" s="10" t="s">
        <v>57</v>
      </c>
      <c r="E44" s="11" t="s">
        <v>271</v>
      </c>
      <c r="F44" s="10"/>
    </row>
    <row r="45" spans="1:6" x14ac:dyDescent="0.25">
      <c r="A45" s="7" t="s">
        <v>272</v>
      </c>
      <c r="B45" s="8">
        <v>98</v>
      </c>
      <c r="C45" s="9">
        <v>43</v>
      </c>
      <c r="D45" s="10" t="s">
        <v>58</v>
      </c>
      <c r="E45" s="11" t="s">
        <v>273</v>
      </c>
      <c r="F45" s="10"/>
    </row>
    <row r="46" spans="1:6" x14ac:dyDescent="0.25">
      <c r="A46" s="7" t="s">
        <v>274</v>
      </c>
      <c r="B46" s="8">
        <v>101.07</v>
      </c>
      <c r="C46" s="9">
        <v>44</v>
      </c>
      <c r="D46" s="10" t="s">
        <v>59</v>
      </c>
      <c r="E46" s="11" t="s">
        <v>275</v>
      </c>
      <c r="F46" s="10"/>
    </row>
    <row r="47" spans="1:6" x14ac:dyDescent="0.25">
      <c r="A47" s="7" t="s">
        <v>276</v>
      </c>
      <c r="B47" s="8">
        <v>102.9055</v>
      </c>
      <c r="C47" s="9">
        <v>45</v>
      </c>
      <c r="D47" s="10" t="s">
        <v>60</v>
      </c>
      <c r="E47" s="11" t="s">
        <v>277</v>
      </c>
      <c r="F47" s="10"/>
    </row>
    <row r="48" spans="1:6" x14ac:dyDescent="0.25">
      <c r="A48" s="7" t="s">
        <v>278</v>
      </c>
      <c r="B48" s="8">
        <v>106.42</v>
      </c>
      <c r="C48" s="9">
        <v>46</v>
      </c>
      <c r="D48" s="10" t="s">
        <v>61</v>
      </c>
      <c r="E48" s="11" t="s">
        <v>279</v>
      </c>
      <c r="F48" s="10"/>
    </row>
    <row r="49" spans="1:6" x14ac:dyDescent="0.25">
      <c r="A49" s="7" t="s">
        <v>280</v>
      </c>
      <c r="B49" s="8">
        <v>107.8682</v>
      </c>
      <c r="C49" s="9">
        <v>47</v>
      </c>
      <c r="D49" s="10" t="s">
        <v>62</v>
      </c>
      <c r="E49" s="11" t="s">
        <v>281</v>
      </c>
      <c r="F49" s="10"/>
    </row>
    <row r="50" spans="1:6" x14ac:dyDescent="0.25">
      <c r="A50" s="7" t="s">
        <v>282</v>
      </c>
      <c r="B50" s="8">
        <v>112.411</v>
      </c>
      <c r="C50" s="9">
        <v>48</v>
      </c>
      <c r="D50" s="10" t="s">
        <v>63</v>
      </c>
      <c r="E50" s="11" t="s">
        <v>283</v>
      </c>
      <c r="F50" s="10"/>
    </row>
    <row r="51" spans="1:6" x14ac:dyDescent="0.25">
      <c r="A51" s="7" t="s">
        <v>284</v>
      </c>
      <c r="B51" s="8">
        <v>114.818</v>
      </c>
      <c r="C51" s="9">
        <v>49</v>
      </c>
      <c r="D51" s="10" t="s">
        <v>64</v>
      </c>
      <c r="E51" s="11" t="s">
        <v>285</v>
      </c>
      <c r="F51" s="10"/>
    </row>
    <row r="52" spans="1:6" x14ac:dyDescent="0.25">
      <c r="A52" s="7" t="s">
        <v>286</v>
      </c>
      <c r="B52" s="8">
        <v>118.71</v>
      </c>
      <c r="C52" s="9">
        <v>50</v>
      </c>
      <c r="D52" s="10" t="s">
        <v>65</v>
      </c>
      <c r="E52" s="11" t="s">
        <v>287</v>
      </c>
      <c r="F52" s="10"/>
    </row>
    <row r="53" spans="1:6" x14ac:dyDescent="0.25">
      <c r="A53" s="7" t="s">
        <v>288</v>
      </c>
      <c r="B53" s="8">
        <v>121.76</v>
      </c>
      <c r="C53" s="9">
        <v>51</v>
      </c>
      <c r="D53" s="10" t="s">
        <v>66</v>
      </c>
      <c r="E53" s="11" t="s">
        <v>289</v>
      </c>
      <c r="F53" s="10"/>
    </row>
    <row r="54" spans="1:6" x14ac:dyDescent="0.25">
      <c r="A54" s="7" t="s">
        <v>290</v>
      </c>
      <c r="B54" s="8">
        <v>127.6</v>
      </c>
      <c r="C54" s="9">
        <v>52</v>
      </c>
      <c r="D54" s="10" t="s">
        <v>67</v>
      </c>
      <c r="E54" s="11" t="s">
        <v>291</v>
      </c>
      <c r="F54" s="10"/>
    </row>
    <row r="55" spans="1:6" x14ac:dyDescent="0.25">
      <c r="A55" s="7" t="s">
        <v>292</v>
      </c>
      <c r="B55" s="8">
        <v>126.90447</v>
      </c>
      <c r="C55" s="9">
        <v>53</v>
      </c>
      <c r="D55" s="10" t="s">
        <v>68</v>
      </c>
      <c r="E55" s="11" t="s">
        <v>293</v>
      </c>
      <c r="F55" s="10"/>
    </row>
    <row r="56" spans="1:6" x14ac:dyDescent="0.25">
      <c r="A56" s="7" t="s">
        <v>294</v>
      </c>
      <c r="B56" s="8">
        <v>131.29300000000001</v>
      </c>
      <c r="C56" s="9">
        <v>54</v>
      </c>
      <c r="D56" s="10" t="s">
        <v>69</v>
      </c>
      <c r="E56" s="11" t="s">
        <v>295</v>
      </c>
      <c r="F56" s="10"/>
    </row>
    <row r="57" spans="1:6" x14ac:dyDescent="0.25">
      <c r="A57" s="7" t="s">
        <v>296</v>
      </c>
      <c r="B57" s="8">
        <v>132.9054519</v>
      </c>
      <c r="C57" s="9">
        <v>55</v>
      </c>
      <c r="D57" s="10" t="s">
        <v>70</v>
      </c>
      <c r="E57" s="11" t="s">
        <v>297</v>
      </c>
      <c r="F57" s="10"/>
    </row>
    <row r="58" spans="1:6" x14ac:dyDescent="0.25">
      <c r="A58" s="7" t="s">
        <v>298</v>
      </c>
      <c r="B58" s="8">
        <v>137.327</v>
      </c>
      <c r="C58" s="9">
        <v>56</v>
      </c>
      <c r="D58" s="10" t="s">
        <v>71</v>
      </c>
      <c r="E58" s="11" t="s">
        <v>299</v>
      </c>
      <c r="F58" s="10"/>
    </row>
    <row r="59" spans="1:6" x14ac:dyDescent="0.25">
      <c r="A59" s="7" t="s">
        <v>300</v>
      </c>
      <c r="B59" s="8">
        <v>138.90547000000001</v>
      </c>
      <c r="C59" s="9">
        <v>57</v>
      </c>
      <c r="D59" s="10" t="s">
        <v>72</v>
      </c>
      <c r="E59" s="11" t="s">
        <v>301</v>
      </c>
      <c r="F59" s="10"/>
    </row>
    <row r="60" spans="1:6" x14ac:dyDescent="0.25">
      <c r="A60" s="7" t="s">
        <v>302</v>
      </c>
      <c r="B60" s="8">
        <v>140.11600000000001</v>
      </c>
      <c r="C60" s="9">
        <v>58</v>
      </c>
      <c r="D60" s="10" t="s">
        <v>73</v>
      </c>
      <c r="E60" s="11" t="s">
        <v>303</v>
      </c>
      <c r="F60" s="10"/>
    </row>
    <row r="61" spans="1:6" x14ac:dyDescent="0.25">
      <c r="A61" s="7" t="s">
        <v>304</v>
      </c>
      <c r="B61" s="8">
        <v>140.90764999999999</v>
      </c>
      <c r="C61" s="9">
        <v>59</v>
      </c>
      <c r="D61" s="10" t="s">
        <v>74</v>
      </c>
      <c r="E61" s="11" t="s">
        <v>305</v>
      </c>
      <c r="F61" s="10"/>
    </row>
    <row r="62" spans="1:6" x14ac:dyDescent="0.25">
      <c r="A62" s="7" t="s">
        <v>306</v>
      </c>
      <c r="B62" s="8">
        <v>144.24199999999999</v>
      </c>
      <c r="C62" s="9">
        <v>60</v>
      </c>
      <c r="D62" s="10" t="s">
        <v>75</v>
      </c>
      <c r="E62" s="11" t="s">
        <v>307</v>
      </c>
      <c r="F62" s="10"/>
    </row>
    <row r="63" spans="1:6" x14ac:dyDescent="0.25">
      <c r="A63" s="7" t="s">
        <v>308</v>
      </c>
      <c r="B63" s="8">
        <v>145</v>
      </c>
      <c r="C63" s="9">
        <v>61</v>
      </c>
      <c r="D63" s="10" t="s">
        <v>76</v>
      </c>
      <c r="E63" s="11" t="s">
        <v>309</v>
      </c>
      <c r="F63" s="10"/>
    </row>
    <row r="64" spans="1:6" x14ac:dyDescent="0.25">
      <c r="A64" s="7" t="s">
        <v>310</v>
      </c>
      <c r="B64" s="8">
        <v>150.36000000000001</v>
      </c>
      <c r="C64" s="9">
        <v>62</v>
      </c>
      <c r="D64" s="10" t="s">
        <v>77</v>
      </c>
      <c r="E64" s="11" t="s">
        <v>311</v>
      </c>
      <c r="F64" s="10"/>
    </row>
    <row r="65" spans="1:6" x14ac:dyDescent="0.25">
      <c r="A65" s="7" t="s">
        <v>312</v>
      </c>
      <c r="B65" s="8">
        <v>151.964</v>
      </c>
      <c r="C65" s="9">
        <v>63</v>
      </c>
      <c r="D65" s="10" t="s">
        <v>78</v>
      </c>
      <c r="E65" s="11" t="s">
        <v>313</v>
      </c>
      <c r="F65" s="10"/>
    </row>
    <row r="66" spans="1:6" x14ac:dyDescent="0.25">
      <c r="A66" s="7" t="s">
        <v>314</v>
      </c>
      <c r="B66" s="8">
        <v>157.25</v>
      </c>
      <c r="C66" s="9">
        <v>64</v>
      </c>
      <c r="D66" s="10" t="s">
        <v>79</v>
      </c>
      <c r="E66" s="11" t="s">
        <v>315</v>
      </c>
      <c r="F66" s="10"/>
    </row>
    <row r="67" spans="1:6" x14ac:dyDescent="0.25">
      <c r="A67" s="7" t="s">
        <v>316</v>
      </c>
      <c r="B67" s="8">
        <v>158.92535000000001</v>
      </c>
      <c r="C67" s="9">
        <v>65</v>
      </c>
      <c r="D67" s="10" t="s">
        <v>80</v>
      </c>
      <c r="E67" s="11" t="s">
        <v>317</v>
      </c>
      <c r="F67" s="10"/>
    </row>
    <row r="68" spans="1:6" x14ac:dyDescent="0.25">
      <c r="A68" s="7" t="s">
        <v>318</v>
      </c>
      <c r="B68" s="8">
        <v>162.5</v>
      </c>
      <c r="C68" s="9">
        <v>66</v>
      </c>
      <c r="D68" s="10" t="s">
        <v>81</v>
      </c>
      <c r="E68" s="11" t="s">
        <v>319</v>
      </c>
      <c r="F68" s="10"/>
    </row>
    <row r="69" spans="1:6" x14ac:dyDescent="0.25">
      <c r="A69" s="7" t="s">
        <v>320</v>
      </c>
      <c r="B69" s="8">
        <v>164.93031999999999</v>
      </c>
      <c r="C69" s="9">
        <v>67</v>
      </c>
      <c r="D69" s="10" t="s">
        <v>82</v>
      </c>
      <c r="E69" s="11" t="s">
        <v>321</v>
      </c>
      <c r="F69" s="10"/>
    </row>
    <row r="70" spans="1:6" x14ac:dyDescent="0.25">
      <c r="A70" s="7" t="s">
        <v>322</v>
      </c>
      <c r="B70" s="8">
        <v>167.25899999999999</v>
      </c>
      <c r="C70" s="9">
        <v>68</v>
      </c>
      <c r="D70" s="10" t="s">
        <v>83</v>
      </c>
      <c r="E70" s="11" t="s">
        <v>323</v>
      </c>
      <c r="F70" s="10"/>
    </row>
    <row r="71" spans="1:6" x14ac:dyDescent="0.25">
      <c r="A71" s="7" t="s">
        <v>324</v>
      </c>
      <c r="B71" s="8">
        <v>168.93421000000001</v>
      </c>
      <c r="C71" s="9">
        <v>69</v>
      </c>
      <c r="D71" s="10" t="s">
        <v>84</v>
      </c>
      <c r="E71" s="11" t="s">
        <v>325</v>
      </c>
      <c r="F71" s="10"/>
    </row>
    <row r="72" spans="1:6" x14ac:dyDescent="0.25">
      <c r="A72" s="7" t="s">
        <v>326</v>
      </c>
      <c r="B72" s="8">
        <v>173.04</v>
      </c>
      <c r="C72" s="9">
        <v>70</v>
      </c>
      <c r="D72" s="10" t="s">
        <v>85</v>
      </c>
      <c r="E72" s="11" t="s">
        <v>327</v>
      </c>
      <c r="F72" s="10"/>
    </row>
    <row r="73" spans="1:6" x14ac:dyDescent="0.25">
      <c r="A73" s="7" t="s">
        <v>328</v>
      </c>
      <c r="B73" s="8">
        <v>174.96700000000001</v>
      </c>
      <c r="C73" s="9">
        <v>71</v>
      </c>
      <c r="D73" s="10" t="s">
        <v>86</v>
      </c>
      <c r="E73" s="11" t="s">
        <v>329</v>
      </c>
      <c r="F73" s="10"/>
    </row>
    <row r="74" spans="1:6" x14ac:dyDescent="0.25">
      <c r="A74" s="7" t="s">
        <v>330</v>
      </c>
      <c r="B74" s="8">
        <v>178.49</v>
      </c>
      <c r="C74" s="9">
        <v>72</v>
      </c>
      <c r="D74" s="10" t="s">
        <v>87</v>
      </c>
      <c r="E74" s="11" t="s">
        <v>331</v>
      </c>
      <c r="F74" s="10"/>
    </row>
    <row r="75" spans="1:6" x14ac:dyDescent="0.25">
      <c r="A75" s="7" t="s">
        <v>332</v>
      </c>
      <c r="B75" s="8">
        <v>180.94788</v>
      </c>
      <c r="C75" s="9">
        <v>73</v>
      </c>
      <c r="D75" s="10" t="s">
        <v>88</v>
      </c>
      <c r="E75" s="11" t="s">
        <v>333</v>
      </c>
      <c r="F75" s="10"/>
    </row>
    <row r="76" spans="1:6" x14ac:dyDescent="0.25">
      <c r="A76" s="7" t="s">
        <v>334</v>
      </c>
      <c r="B76" s="8">
        <v>183.84</v>
      </c>
      <c r="C76" s="9">
        <v>74</v>
      </c>
      <c r="D76" s="10" t="s">
        <v>89</v>
      </c>
      <c r="E76" s="11" t="s">
        <v>335</v>
      </c>
      <c r="F76" s="10"/>
    </row>
    <row r="77" spans="1:6" x14ac:dyDescent="0.25">
      <c r="A77" s="7" t="s">
        <v>336</v>
      </c>
      <c r="B77" s="8">
        <v>186.20699999999999</v>
      </c>
      <c r="C77" s="9">
        <v>75</v>
      </c>
      <c r="D77" s="10" t="s">
        <v>90</v>
      </c>
      <c r="E77" s="11" t="s">
        <v>337</v>
      </c>
      <c r="F77" s="10"/>
    </row>
    <row r="78" spans="1:6" x14ac:dyDescent="0.25">
      <c r="A78" s="7" t="s">
        <v>338</v>
      </c>
      <c r="B78" s="8">
        <v>190.23</v>
      </c>
      <c r="C78" s="9">
        <v>76</v>
      </c>
      <c r="D78" s="10" t="s">
        <v>91</v>
      </c>
      <c r="E78" s="11" t="s">
        <v>339</v>
      </c>
      <c r="F78" s="10"/>
    </row>
    <row r="79" spans="1:6" x14ac:dyDescent="0.25">
      <c r="A79" s="7" t="s">
        <v>340</v>
      </c>
      <c r="B79" s="8">
        <v>192.21700000000001</v>
      </c>
      <c r="C79" s="9">
        <v>77</v>
      </c>
      <c r="D79" s="10" t="s">
        <v>92</v>
      </c>
      <c r="E79" s="11" t="s">
        <v>341</v>
      </c>
      <c r="F79" s="10"/>
    </row>
    <row r="80" spans="1:6" x14ac:dyDescent="0.25">
      <c r="A80" s="7" t="s">
        <v>342</v>
      </c>
      <c r="B80" s="8">
        <v>195.084</v>
      </c>
      <c r="C80" s="9">
        <v>78</v>
      </c>
      <c r="D80" s="10" t="s">
        <v>93</v>
      </c>
      <c r="E80" s="11" t="s">
        <v>343</v>
      </c>
      <c r="F80" s="10"/>
    </row>
    <row r="81" spans="1:6" x14ac:dyDescent="0.25">
      <c r="A81" s="7" t="s">
        <v>344</v>
      </c>
      <c r="B81" s="8">
        <v>196.96656899999999</v>
      </c>
      <c r="C81" s="9">
        <v>79</v>
      </c>
      <c r="D81" s="10" t="s">
        <v>94</v>
      </c>
      <c r="E81" s="11" t="s">
        <v>345</v>
      </c>
      <c r="F81" s="10"/>
    </row>
    <row r="82" spans="1:6" x14ac:dyDescent="0.25">
      <c r="A82" s="7" t="s">
        <v>346</v>
      </c>
      <c r="B82" s="8">
        <v>200.59</v>
      </c>
      <c r="C82" s="9">
        <v>80</v>
      </c>
      <c r="D82" s="10" t="s">
        <v>95</v>
      </c>
      <c r="E82" s="11" t="s">
        <v>347</v>
      </c>
      <c r="F82" s="10"/>
    </row>
    <row r="83" spans="1:6" x14ac:dyDescent="0.25">
      <c r="A83" s="7" t="s">
        <v>348</v>
      </c>
      <c r="B83" s="8">
        <v>204.38329999999999</v>
      </c>
      <c r="C83" s="9">
        <v>81</v>
      </c>
      <c r="D83" s="10" t="s">
        <v>96</v>
      </c>
      <c r="E83" s="11" t="s">
        <v>349</v>
      </c>
      <c r="F83" s="10"/>
    </row>
    <row r="84" spans="1:6" x14ac:dyDescent="0.25">
      <c r="A84" s="7" t="s">
        <v>350</v>
      </c>
      <c r="B84" s="8">
        <v>207.2</v>
      </c>
      <c r="C84" s="9">
        <v>82</v>
      </c>
      <c r="D84" s="10" t="s">
        <v>97</v>
      </c>
      <c r="E84" s="11" t="s">
        <v>351</v>
      </c>
      <c r="F84" s="10"/>
    </row>
    <row r="85" spans="1:6" x14ac:dyDescent="0.25">
      <c r="A85" s="7" t="s">
        <v>352</v>
      </c>
      <c r="B85" s="8">
        <v>208.9804</v>
      </c>
      <c r="C85" s="9">
        <v>83</v>
      </c>
      <c r="D85" s="10" t="s">
        <v>98</v>
      </c>
      <c r="E85" s="11" t="s">
        <v>353</v>
      </c>
      <c r="F85" s="10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139</vt:i4>
      </vt:variant>
    </vt:vector>
  </HeadingPairs>
  <TitlesOfParts>
    <vt:vector size="141" baseType="lpstr">
      <vt:lpstr>ATOMCALCS</vt:lpstr>
      <vt:lpstr>DEFINEDNAMES</vt:lpstr>
      <vt:lpstr>_Ag</vt:lpstr>
      <vt:lpstr>_Al</vt:lpstr>
      <vt:lpstr>_aq</vt:lpstr>
      <vt:lpstr>_Ar</vt:lpstr>
      <vt:lpstr>_As</vt:lpstr>
      <vt:lpstr>_Au</vt:lpstr>
      <vt:lpstr>_B</vt:lpstr>
      <vt:lpstr>_Ba</vt:lpstr>
      <vt:lpstr>_Be</vt:lpstr>
      <vt:lpstr>_Bi</vt:lpstr>
      <vt:lpstr>_Br</vt:lpstr>
      <vt:lpstr>_C</vt:lpstr>
      <vt:lpstr>_C04E01</vt:lpstr>
      <vt:lpstr>_C04E02</vt:lpstr>
      <vt:lpstr>_C04E03</vt:lpstr>
      <vt:lpstr>_C06E01</vt:lpstr>
      <vt:lpstr>_C06E02</vt:lpstr>
      <vt:lpstr>_C06E03</vt:lpstr>
      <vt:lpstr>_C08E01</vt:lpstr>
      <vt:lpstr>_C08E02</vt:lpstr>
      <vt:lpstr>_C08E03</vt:lpstr>
      <vt:lpstr>_C08E04</vt:lpstr>
      <vt:lpstr>_C10E01</vt:lpstr>
      <vt:lpstr>_C10E02</vt:lpstr>
      <vt:lpstr>_C10E03</vt:lpstr>
      <vt:lpstr>_C10E04</vt:lpstr>
      <vt:lpstr>_C10E05</vt:lpstr>
      <vt:lpstr>_C10OH</vt:lpstr>
      <vt:lpstr>_C11OH</vt:lpstr>
      <vt:lpstr>_C12E01</vt:lpstr>
      <vt:lpstr>_C12E02</vt:lpstr>
      <vt:lpstr>_C12E03</vt:lpstr>
      <vt:lpstr>_C12E04</vt:lpstr>
      <vt:lpstr>_C12OH</vt:lpstr>
      <vt:lpstr>_C13OH</vt:lpstr>
      <vt:lpstr>_C14OH</vt:lpstr>
      <vt:lpstr>_C15OH</vt:lpstr>
      <vt:lpstr>_C16OH</vt:lpstr>
      <vt:lpstr>_C17OH</vt:lpstr>
      <vt:lpstr>_C18OH</vt:lpstr>
      <vt:lpstr>_C19OH</vt:lpstr>
      <vt:lpstr>_C20OH</vt:lpstr>
      <vt:lpstr>_C21OH</vt:lpstr>
      <vt:lpstr>_C22OH</vt:lpstr>
      <vt:lpstr>_C23OH</vt:lpstr>
      <vt:lpstr>_C24OH</vt:lpstr>
      <vt:lpstr>_C25OH</vt:lpstr>
      <vt:lpstr>_C26OH</vt:lpstr>
      <vt:lpstr>_C27OH</vt:lpstr>
      <vt:lpstr>_C28OH</vt:lpstr>
      <vt:lpstr>_C29OH</vt:lpstr>
      <vt:lpstr>_C2OH</vt:lpstr>
      <vt:lpstr>_C30OH</vt:lpstr>
      <vt:lpstr>_C3OH</vt:lpstr>
      <vt:lpstr>_C4OH</vt:lpstr>
      <vt:lpstr>_C5OH</vt:lpstr>
      <vt:lpstr>_C6OH</vt:lpstr>
      <vt:lpstr>_C7OH</vt:lpstr>
      <vt:lpstr>_C8OH</vt:lpstr>
      <vt:lpstr>_C9OH</vt:lpstr>
      <vt:lpstr>_Ca</vt:lpstr>
      <vt:lpstr>_Cd</vt:lpstr>
      <vt:lpstr>_Ce</vt:lpstr>
      <vt:lpstr>_Cl</vt:lpstr>
      <vt:lpstr>_Co</vt:lpstr>
      <vt:lpstr>_COH</vt:lpstr>
      <vt:lpstr>_Cr</vt:lpstr>
      <vt:lpstr>_Cs</vt:lpstr>
      <vt:lpstr>_Cu</vt:lpstr>
      <vt:lpstr>_D</vt:lpstr>
      <vt:lpstr>_Dy</vt:lpstr>
      <vt:lpstr>_EO</vt:lpstr>
      <vt:lpstr>_Er</vt:lpstr>
      <vt:lpstr>_Eu</vt:lpstr>
      <vt:lpstr>_F</vt:lpstr>
      <vt:lpstr>_Fe</vt:lpstr>
      <vt:lpstr>_Ga</vt:lpstr>
      <vt:lpstr>_Gd</vt:lpstr>
      <vt:lpstr>_Ge</vt:lpstr>
      <vt:lpstr>_H</vt:lpstr>
      <vt:lpstr>_He</vt:lpstr>
      <vt:lpstr>_Hf</vt:lpstr>
      <vt:lpstr>_Hg</vt:lpstr>
      <vt:lpstr>_Ho</vt:lpstr>
      <vt:lpstr>_I</vt:lpstr>
      <vt:lpstr>_In</vt:lpstr>
      <vt:lpstr>_Ir</vt:lpstr>
      <vt:lpstr>_K</vt:lpstr>
      <vt:lpstr>_KKOH</vt:lpstr>
      <vt:lpstr>_KOH</vt:lpstr>
      <vt:lpstr>_Kr</vt:lpstr>
      <vt:lpstr>_La</vt:lpstr>
      <vt:lpstr>_Li</vt:lpstr>
      <vt:lpstr>_Lu</vt:lpstr>
      <vt:lpstr>_Mg</vt:lpstr>
      <vt:lpstr>_Mn</vt:lpstr>
      <vt:lpstr>_Mo</vt:lpstr>
      <vt:lpstr>_N</vt:lpstr>
      <vt:lpstr>_Na</vt:lpstr>
      <vt:lpstr>_NAV</vt:lpstr>
      <vt:lpstr>_Nb</vt:lpstr>
      <vt:lpstr>_Nd</vt:lpstr>
      <vt:lpstr>_Ne</vt:lpstr>
      <vt:lpstr>_Ni</vt:lpstr>
      <vt:lpstr>_O</vt:lpstr>
      <vt:lpstr>_Os</vt:lpstr>
      <vt:lpstr>_P</vt:lpstr>
      <vt:lpstr>_Pb</vt:lpstr>
      <vt:lpstr>_Pd</vt:lpstr>
      <vt:lpstr>_Pm</vt:lpstr>
      <vt:lpstr>_PO</vt:lpstr>
      <vt:lpstr>_Pr</vt:lpstr>
      <vt:lpstr>_Pt</vt:lpstr>
      <vt:lpstr>_Rb</vt:lpstr>
      <vt:lpstr>_Re</vt:lpstr>
      <vt:lpstr>_Rh</vt:lpstr>
      <vt:lpstr>_Ru</vt:lpstr>
      <vt:lpstr>_S</vt:lpstr>
      <vt:lpstr>_Sb</vt:lpstr>
      <vt:lpstr>_Sc</vt:lpstr>
      <vt:lpstr>_Se</vt:lpstr>
      <vt:lpstr>_Si</vt:lpstr>
      <vt:lpstr>_Sm</vt:lpstr>
      <vt:lpstr>_Sn</vt:lpstr>
      <vt:lpstr>_Sr</vt:lpstr>
      <vt:lpstr>_Ta</vt:lpstr>
      <vt:lpstr>_Tb</vt:lpstr>
      <vt:lpstr>_Tc</vt:lpstr>
      <vt:lpstr>_Te</vt:lpstr>
      <vt:lpstr>_Ti</vt:lpstr>
      <vt:lpstr>_Tl</vt:lpstr>
      <vt:lpstr>_Tm</vt:lpstr>
      <vt:lpstr>_V</vt:lpstr>
      <vt:lpstr>_W</vt:lpstr>
      <vt:lpstr>_Xe</vt:lpstr>
      <vt:lpstr>_Y</vt:lpstr>
      <vt:lpstr>_Yb</vt:lpstr>
      <vt:lpstr>_Zn</vt:lpstr>
      <vt:lpstr>_Zr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2022-09-28T18:53:14Z</dcterms:created>
  <dcterms:modified xsi:type="dcterms:W3CDTF">2022-09-28T18:56:48Z</dcterms:modified>
</cp:coreProperties>
</file>